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liana\AppData\Local\Microsoft\Windows\INetCache\Content.Outlook\P7RYPZJG\"/>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98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G329" i="9"/>
  <c r="F329" i="9"/>
  <c r="H328" i="9"/>
  <c r="E328" i="9" s="1"/>
  <c r="B328" i="9" s="1"/>
  <c r="G328" i="9"/>
  <c r="F328" i="9"/>
  <c r="H327" i="9"/>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E312" i="9" s="1"/>
  <c r="B312" i="9" s="1"/>
  <c r="G312" i="9"/>
  <c r="F312" i="9"/>
  <c r="H311" i="9"/>
  <c r="G311" i="9"/>
  <c r="F311" i="9"/>
  <c r="E311" i="9"/>
  <c r="B311" i="9" s="1"/>
  <c r="F310" i="9"/>
  <c r="F309" i="9"/>
  <c r="F308" i="9"/>
  <c r="H307" i="9"/>
  <c r="E307" i="9" s="1"/>
  <c r="B307" i="9" s="1"/>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B280" i="9" s="1"/>
  <c r="E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c r="E269" i="9"/>
  <c r="B269" i="9"/>
  <c r="M268" i="9"/>
  <c r="L268" i="9"/>
  <c r="F268" i="9" s="1"/>
  <c r="E268" i="9"/>
  <c r="B268" i="9" s="1"/>
  <c r="M267" i="9"/>
  <c r="L267" i="9"/>
  <c r="F267" i="9"/>
  <c r="E267" i="9"/>
  <c r="B267" i="9"/>
  <c r="M266" i="9"/>
  <c r="L266" i="9"/>
  <c r="F266" i="9" s="1"/>
  <c r="E266" i="9"/>
  <c r="B266" i="9"/>
  <c r="M265" i="9"/>
  <c r="L265" i="9"/>
  <c r="F265" i="9" s="1"/>
  <c r="E265" i="9"/>
  <c r="B265" i="9" s="1"/>
  <c r="M264" i="9"/>
  <c r="L264" i="9"/>
  <c r="F264" i="9"/>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E244" i="9"/>
  <c r="M243" i="9"/>
  <c r="L243" i="9"/>
  <c r="F243" i="9"/>
  <c r="E243" i="9"/>
  <c r="B243" i="9"/>
  <c r="M242" i="9"/>
  <c r="L242" i="9"/>
  <c r="F242" i="9" s="1"/>
  <c r="E242" i="9"/>
  <c r="B242" i="9" s="1"/>
  <c r="M241" i="9"/>
  <c r="L241" i="9"/>
  <c r="F241" i="9"/>
  <c r="E241" i="9"/>
  <c r="B241" i="9"/>
  <c r="M240" i="9"/>
  <c r="L240" i="9"/>
  <c r="E240" i="9"/>
  <c r="M239" i="9"/>
  <c r="L239" i="9"/>
  <c r="E239" i="9"/>
  <c r="M238" i="9"/>
  <c r="L238" i="9"/>
  <c r="E238" i="9"/>
  <c r="M237" i="9"/>
  <c r="L237" i="9"/>
  <c r="E237" i="9"/>
  <c r="M236" i="9"/>
  <c r="F236" i="9" s="1"/>
  <c r="B236" i="9" s="1"/>
  <c r="L236" i="9"/>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G170" i="9"/>
  <c r="F170" i="9"/>
  <c r="E170" i="9"/>
  <c r="B170" i="9" s="1"/>
  <c r="H169" i="9"/>
  <c r="E169" i="9" s="1"/>
  <c r="B169" i="9" s="1"/>
  <c r="G169" i="9"/>
  <c r="F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E163" i="9" s="1"/>
  <c r="B163" i="9" s="1"/>
  <c r="G163" i="9"/>
  <c r="F163" i="9"/>
  <c r="H162" i="9"/>
  <c r="G162" i="9"/>
  <c r="F162" i="9"/>
  <c r="E162" i="9"/>
  <c r="B162" i="9" s="1"/>
  <c r="H161" i="9"/>
  <c r="E161" i="9" s="1"/>
  <c r="B161" i="9" s="1"/>
  <c r="G161" i="9"/>
  <c r="F161" i="9"/>
  <c r="H160" i="9"/>
  <c r="G160" i="9"/>
  <c r="F160" i="9"/>
  <c r="E160" i="9"/>
  <c r="B160" i="9" s="1"/>
  <c r="H159" i="9"/>
  <c r="E159" i="9" s="1"/>
  <c r="B159" i="9" s="1"/>
  <c r="G159" i="9"/>
  <c r="F159" i="9"/>
  <c r="H158" i="9"/>
  <c r="G158" i="9"/>
  <c r="F158" i="9"/>
  <c r="E158" i="9"/>
  <c r="B158" i="9" s="1"/>
  <c r="H157" i="9"/>
  <c r="E157" i="9" s="1"/>
  <c r="B157" i="9" s="1"/>
  <c r="G157" i="9"/>
  <c r="F157" i="9"/>
  <c r="F156" i="9"/>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H142" i="9"/>
  <c r="G142" i="9"/>
  <c r="F142" i="9"/>
  <c r="E142" i="9"/>
  <c r="B142" i="9" s="1"/>
  <c r="H141" i="9"/>
  <c r="G141" i="9"/>
  <c r="F141" i="9"/>
  <c r="E141" i="9"/>
  <c r="B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G78" i="9"/>
  <c r="F78" i="9"/>
  <c r="E78" i="9"/>
  <c r="B78" i="9" s="1"/>
  <c r="H77" i="9"/>
  <c r="G77" i="9"/>
  <c r="F77" i="9"/>
  <c r="E77" i="9"/>
  <c r="B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G37" i="9"/>
  <c r="F37" i="9"/>
  <c r="H36" i="9"/>
  <c r="G36" i="9"/>
  <c r="F36" i="9"/>
  <c r="H35" i="9"/>
  <c r="E35" i="9" s="1"/>
  <c r="G35" i="9"/>
  <c r="F35" i="9"/>
  <c r="B35" i="9"/>
  <c r="H34" i="9"/>
  <c r="E34" i="9" s="1"/>
  <c r="B34" i="9" s="1"/>
  <c r="G34" i="9"/>
  <c r="F34" i="9"/>
  <c r="H33" i="9"/>
  <c r="E33" i="9" s="1"/>
  <c r="G33" i="9"/>
  <c r="F33" i="9"/>
  <c r="B33" i="9"/>
  <c r="H32" i="9"/>
  <c r="G32" i="9"/>
  <c r="F32" i="9"/>
  <c r="E32" i="9"/>
  <c r="B32" i="9" s="1"/>
  <c r="H31" i="9"/>
  <c r="G31" i="9"/>
  <c r="F31" i="9"/>
  <c r="H30" i="9"/>
  <c r="G30" i="9"/>
  <c r="F30" i="9"/>
  <c r="E30" i="9"/>
  <c r="B30" i="9" s="1"/>
  <c r="H29" i="9"/>
  <c r="E29" i="9" s="1"/>
  <c r="G29" i="9"/>
  <c r="F29" i="9"/>
  <c r="B29" i="9"/>
  <c r="H28" i="9"/>
  <c r="G28" i="9"/>
  <c r="F28" i="9"/>
  <c r="E28" i="9"/>
  <c r="B28" i="9" s="1"/>
  <c r="H27" i="9"/>
  <c r="E27" i="9" s="1"/>
  <c r="G27" i="9"/>
  <c r="F27" i="9"/>
  <c r="B27" i="9"/>
  <c r="H26" i="9"/>
  <c r="G26" i="9"/>
  <c r="F26" i="9"/>
  <c r="E26" i="9"/>
  <c r="B26" i="9" s="1"/>
  <c r="H25" i="9"/>
  <c r="E25" i="9" s="1"/>
  <c r="G25" i="9"/>
  <c r="F25" i="9"/>
  <c r="B25" i="9"/>
  <c r="F24" i="9"/>
  <c r="F4" i="9"/>
  <c r="O3" i="9"/>
  <c r="G296" i="9" s="1"/>
  <c r="E296" i="9" s="1"/>
  <c r="I3" i="9"/>
  <c r="H3" i="9"/>
  <c r="G3" i="9"/>
  <c r="D104" i="8"/>
  <c r="I40" i="3" s="1"/>
  <c r="D97" i="8"/>
  <c r="D92" i="8"/>
  <c r="D87" i="8"/>
  <c r="D82" i="8"/>
  <c r="D77" i="8"/>
  <c r="C1654" i="1" s="1"/>
  <c r="H1654" i="1" s="1"/>
  <c r="D72" i="8"/>
  <c r="D67" i="8"/>
  <c r="D62" i="8"/>
  <c r="D57" i="8"/>
  <c r="D52" i="8"/>
  <c r="D46" i="8"/>
  <c r="C1623" i="1" s="1"/>
  <c r="D37" i="8"/>
  <c r="D27" i="8"/>
  <c r="D25" i="8" s="1"/>
  <c r="D18" i="8"/>
  <c r="D8" i="8"/>
  <c r="D6" i="8" s="1"/>
  <c r="C1583" i="1" s="1"/>
  <c r="G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9" i="3"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7" i="3"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E251" i="5"/>
  <c r="I24" i="3" s="1"/>
  <c r="F250" i="5"/>
  <c r="F249" i="5"/>
  <c r="E248" i="5"/>
  <c r="D248" i="5"/>
  <c r="F248" i="5" s="1"/>
  <c r="F247" i="5"/>
  <c r="F246" i="5"/>
  <c r="F245" i="5"/>
  <c r="F244" i="5"/>
  <c r="F243" i="5"/>
  <c r="F242" i="5"/>
  <c r="F241" i="5"/>
  <c r="F240" i="5"/>
  <c r="F239" i="5"/>
  <c r="F238" i="5"/>
  <c r="E237" i="5"/>
  <c r="E219" i="5"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E535" i="4"/>
  <c r="F534" i="4"/>
  <c r="F533" i="4"/>
  <c r="E532" i="4"/>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E491" i="4" s="1"/>
  <c r="D485" i="1" s="1"/>
  <c r="D497" i="4"/>
  <c r="F497" i="4" s="1"/>
  <c r="F496" i="4"/>
  <c r="F495" i="4"/>
  <c r="F494" i="4"/>
  <c r="F493" i="4"/>
  <c r="E492" i="4"/>
  <c r="D492" i="4"/>
  <c r="D491" i="4" s="1"/>
  <c r="F491" i="4" s="1"/>
  <c r="F490" i="4"/>
  <c r="F489" i="4"/>
  <c r="E488" i="4"/>
  <c r="D488" i="4"/>
  <c r="F488" i="4" s="1"/>
  <c r="F487" i="4"/>
  <c r="F486" i="4"/>
  <c r="E485" i="4"/>
  <c r="D485" i="4"/>
  <c r="F485" i="4" s="1"/>
  <c r="F484" i="4"/>
  <c r="F483" i="4"/>
  <c r="F482" i="4"/>
  <c r="F481" i="4"/>
  <c r="E480" i="4"/>
  <c r="D480" i="4"/>
  <c r="E479" i="4"/>
  <c r="F478" i="4"/>
  <c r="F477" i="4"/>
  <c r="E476" i="4"/>
  <c r="D476" i="4"/>
  <c r="F476" i="4" s="1"/>
  <c r="F475" i="4"/>
  <c r="F474" i="4"/>
  <c r="E473" i="4"/>
  <c r="D467" i="1" s="1"/>
  <c r="D473" i="4"/>
  <c r="F473" i="4" s="1"/>
  <c r="F472" i="4"/>
  <c r="F471" i="4"/>
  <c r="E470" i="4"/>
  <c r="D470" i="4"/>
  <c r="D466" i="4" s="1"/>
  <c r="F466"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E431" i="4" s="1"/>
  <c r="D445" i="4"/>
  <c r="F445" i="4" s="1"/>
  <c r="F444" i="4"/>
  <c r="F443" i="4"/>
  <c r="F442" i="4"/>
  <c r="F441" i="4"/>
  <c r="E440" i="4"/>
  <c r="D440" i="4"/>
  <c r="F440" i="4" s="1"/>
  <c r="F439" i="4"/>
  <c r="F438" i="4"/>
  <c r="E437" i="4"/>
  <c r="D437" i="4"/>
  <c r="F437" i="4" s="1"/>
  <c r="F436" i="4"/>
  <c r="F435" i="4"/>
  <c r="F434" i="4"/>
  <c r="F433" i="4"/>
  <c r="E432" i="4"/>
  <c r="D432" i="4"/>
  <c r="E428" i="4"/>
  <c r="D428" i="4"/>
  <c r="E427" i="4"/>
  <c r="D427" i="4"/>
  <c r="D648" i="4" s="1"/>
  <c r="F648" i="4" s="1"/>
  <c r="E426" i="4"/>
  <c r="E647" i="4" s="1"/>
  <c r="D426" i="4"/>
  <c r="D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3" i="1" s="1"/>
  <c r="D398" i="4"/>
  <c r="F398" i="4" s="1"/>
  <c r="F397" i="4"/>
  <c r="F396" i="4"/>
  <c r="F395" i="4"/>
  <c r="F394" i="4"/>
  <c r="E393" i="4"/>
  <c r="D393" i="4"/>
  <c r="D37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1" i="1" s="1"/>
  <c r="D366" i="4"/>
  <c r="F366" i="4" s="1"/>
  <c r="F365" i="4"/>
  <c r="F364" i="4"/>
  <c r="F363" i="4"/>
  <c r="E362" i="4"/>
  <c r="D362" i="4"/>
  <c r="F362" i="4" s="1"/>
  <c r="D361" i="4"/>
  <c r="F359" i="4"/>
  <c r="E358" i="4"/>
  <c r="D358" i="4"/>
  <c r="F358" i="4" s="1"/>
  <c r="F357" i="4"/>
  <c r="F356" i="4"/>
  <c r="E355" i="4"/>
  <c r="D355" i="4"/>
  <c r="D354" i="4" s="1"/>
  <c r="F354" i="4" s="1"/>
  <c r="E354" i="4"/>
  <c r="F353" i="4"/>
  <c r="F352" i="4"/>
  <c r="F351" i="4"/>
  <c r="F350" i="4"/>
  <c r="E349" i="4"/>
  <c r="D349" i="4"/>
  <c r="F349" i="4" s="1"/>
  <c r="F348" i="4"/>
  <c r="F347" i="4"/>
  <c r="E346" i="4"/>
  <c r="D341" i="1" s="1"/>
  <c r="D346" i="4"/>
  <c r="F346" i="4" s="1"/>
  <c r="F345" i="4"/>
  <c r="F344" i="4"/>
  <c r="F343" i="4"/>
  <c r="F342" i="4"/>
  <c r="E341" i="4"/>
  <c r="D341" i="4"/>
  <c r="D321" i="4" s="1"/>
  <c r="F32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09" i="1" s="1"/>
  <c r="D314" i="4"/>
  <c r="F314" i="4" s="1"/>
  <c r="F313" i="4"/>
  <c r="F312" i="4"/>
  <c r="F311" i="4"/>
  <c r="E310" i="4"/>
  <c r="D310" i="4"/>
  <c r="F310" i="4" s="1"/>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2" i="4"/>
  <c r="F271" i="4"/>
  <c r="F270" i="4"/>
  <c r="E269" i="4"/>
  <c r="D269" i="4"/>
  <c r="F268" i="4"/>
  <c r="F267" i="4"/>
  <c r="F266" i="4"/>
  <c r="F265" i="4"/>
  <c r="F264" i="4"/>
  <c r="E263" i="4"/>
  <c r="D263" i="4"/>
  <c r="F263" i="4" s="1"/>
  <c r="D262" i="4"/>
  <c r="F261" i="4"/>
  <c r="F260" i="4"/>
  <c r="F259" i="4"/>
  <c r="F258" i="4"/>
  <c r="E257" i="4"/>
  <c r="D253" i="1" s="1"/>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D230" i="4" s="1"/>
  <c r="F230" i="4" s="1"/>
  <c r="F241" i="4"/>
  <c r="F240" i="4"/>
  <c r="F239" i="4"/>
  <c r="F238" i="4"/>
  <c r="E237" i="4"/>
  <c r="D237" i="4"/>
  <c r="F237" i="4" s="1"/>
  <c r="F236" i="4"/>
  <c r="F235" i="4"/>
  <c r="E234" i="4"/>
  <c r="D234" i="4"/>
  <c r="F234" i="4" s="1"/>
  <c r="F233" i="4"/>
  <c r="F232" i="4"/>
  <c r="E231" i="4"/>
  <c r="D231" i="4"/>
  <c r="F231" i="4" s="1"/>
  <c r="F229" i="4"/>
  <c r="F228" i="4"/>
  <c r="F227" i="4"/>
  <c r="F226" i="4"/>
  <c r="E225" i="4"/>
  <c r="E221" i="4" s="1"/>
  <c r="D217" i="1" s="1"/>
  <c r="D225" i="4"/>
  <c r="F225" i="4" s="1"/>
  <c r="F224" i="4"/>
  <c r="F223" i="4"/>
  <c r="E222" i="4"/>
  <c r="D222" i="4"/>
  <c r="D221" i="4" s="1"/>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D16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E153" i="4" s="1"/>
  <c r="D149" i="1" s="1"/>
  <c r="D160" i="4"/>
  <c r="F159" i="4"/>
  <c r="F158" i="4"/>
  <c r="F157" i="4"/>
  <c r="F156" i="4"/>
  <c r="F155" i="4"/>
  <c r="E154" i="4"/>
  <c r="D154" i="4"/>
  <c r="D153" i="4" s="1"/>
  <c r="D152" i="4"/>
  <c r="H17" i="3" s="1"/>
  <c r="F151" i="4"/>
  <c r="F150" i="4"/>
  <c r="F149" i="4"/>
  <c r="F148" i="4"/>
  <c r="F147" i="4"/>
  <c r="F146" i="4"/>
  <c r="F145" i="4"/>
  <c r="F144" i="4"/>
  <c r="F143" i="4"/>
  <c r="F142" i="4"/>
  <c r="E141" i="4"/>
  <c r="E140" i="4" s="1"/>
  <c r="D141" i="4"/>
  <c r="F141" i="4" s="1"/>
  <c r="D140" i="4"/>
  <c r="F140" i="4" s="1"/>
  <c r="F139" i="4"/>
  <c r="F138" i="4"/>
  <c r="F137" i="4"/>
  <c r="F136" i="4"/>
  <c r="E135" i="4"/>
  <c r="E134" i="4" s="1"/>
  <c r="D135" i="4"/>
  <c r="D134" i="4"/>
  <c r="F134" i="4" s="1"/>
  <c r="F133" i="4"/>
  <c r="F132" i="4"/>
  <c r="F131" i="4"/>
  <c r="F130" i="4"/>
  <c r="E129" i="4"/>
  <c r="D129" i="4"/>
  <c r="F129" i="4" s="1"/>
  <c r="F128" i="4"/>
  <c r="F127" i="4"/>
  <c r="E126" i="4"/>
  <c r="D126" i="4"/>
  <c r="D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67" i="1" s="1"/>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G27" i="3"/>
  <c r="B27" i="3"/>
  <c r="H26" i="3"/>
  <c r="G26" i="3"/>
  <c r="B26" i="3"/>
  <c r="H24" i="3"/>
  <c r="G24" i="3"/>
  <c r="B24" i="3"/>
  <c r="G23" i="3"/>
  <c r="B23" i="3"/>
  <c r="G22" i="3"/>
  <c r="B22" i="3"/>
  <c r="H21" i="3"/>
  <c r="G21" i="3"/>
  <c r="B21" i="3"/>
  <c r="G19" i="3"/>
  <c r="B19" i="3"/>
  <c r="G18" i="3"/>
  <c r="B18" i="3"/>
  <c r="G17" i="3"/>
  <c r="B17" i="3"/>
  <c r="G16" i="3"/>
  <c r="B16" i="3"/>
  <c r="H10" i="3" a="1"/>
  <c r="H10" i="3"/>
  <c r="L3" i="9" s="1"/>
  <c r="G1686" i="1"/>
  <c r="C1686" i="1"/>
  <c r="H1686" i="1" s="1"/>
  <c r="C1685" i="1"/>
  <c r="G1684" i="1"/>
  <c r="C1684" i="1"/>
  <c r="H1684" i="1" s="1"/>
  <c r="C1683" i="1"/>
  <c r="C1682" i="1"/>
  <c r="H1682" i="1" s="1"/>
  <c r="C1681" i="1"/>
  <c r="G1680" i="1"/>
  <c r="C1680" i="1"/>
  <c r="H1680" i="1" s="1"/>
  <c r="C1679" i="1"/>
  <c r="G1678" i="1"/>
  <c r="C1678" i="1"/>
  <c r="H1678" i="1" s="1"/>
  <c r="C1677" i="1"/>
  <c r="G1676" i="1"/>
  <c r="C1676" i="1"/>
  <c r="H1676" i="1" s="1"/>
  <c r="C1675" i="1"/>
  <c r="G1674" i="1"/>
  <c r="C1674" i="1"/>
  <c r="H1674" i="1" s="1"/>
  <c r="C1673" i="1"/>
  <c r="G1672" i="1"/>
  <c r="C1672" i="1"/>
  <c r="H1672" i="1" s="1"/>
  <c r="C1671" i="1"/>
  <c r="G1670" i="1"/>
  <c r="C1670" i="1"/>
  <c r="H1670" i="1" s="1"/>
  <c r="C1669" i="1"/>
  <c r="G1668" i="1"/>
  <c r="C1668" i="1"/>
  <c r="H1668" i="1" s="1"/>
  <c r="C1667" i="1"/>
  <c r="G1666" i="1"/>
  <c r="C1666" i="1"/>
  <c r="H1666" i="1" s="1"/>
  <c r="C1665" i="1"/>
  <c r="G1664" i="1"/>
  <c r="C1664" i="1"/>
  <c r="H1664" i="1" s="1"/>
  <c r="C1663" i="1"/>
  <c r="G1662" i="1"/>
  <c r="C1662" i="1"/>
  <c r="H1662" i="1" s="1"/>
  <c r="C1661" i="1"/>
  <c r="G1660" i="1"/>
  <c r="C1660" i="1"/>
  <c r="H1660" i="1" s="1"/>
  <c r="C1659" i="1"/>
  <c r="C1658" i="1"/>
  <c r="H1658" i="1" s="1"/>
  <c r="C1657" i="1"/>
  <c r="C1656" i="1"/>
  <c r="H1656" i="1" s="1"/>
  <c r="C1655" i="1"/>
  <c r="C1653" i="1"/>
  <c r="G1652" i="1"/>
  <c r="C1652" i="1"/>
  <c r="H1652" i="1" s="1"/>
  <c r="C1651" i="1"/>
  <c r="G1650" i="1"/>
  <c r="C1650" i="1"/>
  <c r="H1650" i="1" s="1"/>
  <c r="C1649" i="1"/>
  <c r="G1648" i="1"/>
  <c r="C1648" i="1"/>
  <c r="H1648" i="1" s="1"/>
  <c r="C1647" i="1"/>
  <c r="G1646" i="1"/>
  <c r="C1646" i="1"/>
  <c r="H1646" i="1" s="1"/>
  <c r="C1645" i="1"/>
  <c r="G1644" i="1"/>
  <c r="C1644" i="1"/>
  <c r="H1644" i="1" s="1"/>
  <c r="C1643" i="1"/>
  <c r="G1642" i="1"/>
  <c r="C1642" i="1"/>
  <c r="H1642" i="1" s="1"/>
  <c r="C1641" i="1"/>
  <c r="G1640" i="1"/>
  <c r="C1640" i="1"/>
  <c r="H1640" i="1" s="1"/>
  <c r="C1639" i="1"/>
  <c r="G1638" i="1"/>
  <c r="C1638" i="1"/>
  <c r="H1638" i="1" s="1"/>
  <c r="C1637" i="1"/>
  <c r="G1636" i="1"/>
  <c r="C1636" i="1"/>
  <c r="H1636" i="1" s="1"/>
  <c r="C1635" i="1"/>
  <c r="G1634" i="1"/>
  <c r="C1634" i="1"/>
  <c r="H1634" i="1" s="1"/>
  <c r="C1633" i="1"/>
  <c r="G1632" i="1"/>
  <c r="C1632" i="1"/>
  <c r="H1632" i="1" s="1"/>
  <c r="C1631" i="1"/>
  <c r="G1630" i="1"/>
  <c r="C1630" i="1"/>
  <c r="H1630" i="1" s="1"/>
  <c r="C1629" i="1"/>
  <c r="C1627" i="1"/>
  <c r="C1626" i="1"/>
  <c r="H1626" i="1" s="1"/>
  <c r="C1625" i="1"/>
  <c r="C1624" i="1"/>
  <c r="H1624" i="1" s="1"/>
  <c r="G1620" i="1"/>
  <c r="C1620" i="1"/>
  <c r="H1620" i="1" s="1"/>
  <c r="H1619" i="1"/>
  <c r="C1619" i="1"/>
  <c r="G1619" i="1" s="1"/>
  <c r="G1618" i="1"/>
  <c r="C1618" i="1"/>
  <c r="H1618" i="1" s="1"/>
  <c r="H1617" i="1"/>
  <c r="C1617" i="1"/>
  <c r="G1617" i="1" s="1"/>
  <c r="G1616" i="1"/>
  <c r="C1616" i="1"/>
  <c r="H1616" i="1" s="1"/>
  <c r="H1615" i="1"/>
  <c r="C1615" i="1"/>
  <c r="G1615" i="1" s="1"/>
  <c r="G1614" i="1"/>
  <c r="C1614" i="1"/>
  <c r="H1614" i="1" s="1"/>
  <c r="C1613" i="1"/>
  <c r="G1613" i="1" s="1"/>
  <c r="G1612" i="1"/>
  <c r="C1612" i="1"/>
  <c r="H1612" i="1" s="1"/>
  <c r="H1611" i="1"/>
  <c r="C1611" i="1"/>
  <c r="G1611" i="1" s="1"/>
  <c r="C1610" i="1"/>
  <c r="H1610" i="1" s="1"/>
  <c r="H1609" i="1"/>
  <c r="C1609" i="1"/>
  <c r="G1609" i="1" s="1"/>
  <c r="G1608" i="1"/>
  <c r="C1608" i="1"/>
  <c r="H1608" i="1" s="1"/>
  <c r="C1607" i="1"/>
  <c r="G1607" i="1" s="1"/>
  <c r="C1606" i="1"/>
  <c r="H1606" i="1" s="1"/>
  <c r="C1605" i="1"/>
  <c r="G1605" i="1" s="1"/>
  <c r="C1604" i="1"/>
  <c r="H1604" i="1" s="1"/>
  <c r="C1603" i="1"/>
  <c r="G1603" i="1" s="1"/>
  <c r="C1602" i="1"/>
  <c r="H1602" i="1" s="1"/>
  <c r="H1601" i="1"/>
  <c r="C1601" i="1"/>
  <c r="G1601" i="1" s="1"/>
  <c r="G1600" i="1"/>
  <c r="C1600" i="1"/>
  <c r="H1600" i="1" s="1"/>
  <c r="H1599" i="1"/>
  <c r="C1599" i="1"/>
  <c r="G1599" i="1" s="1"/>
  <c r="G1598" i="1"/>
  <c r="C1598" i="1"/>
  <c r="H1598" i="1" s="1"/>
  <c r="H1597" i="1"/>
  <c r="C1597" i="1"/>
  <c r="G1597" i="1" s="1"/>
  <c r="G1596" i="1"/>
  <c r="C1596" i="1"/>
  <c r="H1596" i="1" s="1"/>
  <c r="H1595" i="1"/>
  <c r="C1595" i="1"/>
  <c r="G1595" i="1" s="1"/>
  <c r="C1594" i="1"/>
  <c r="H1594" i="1" s="1"/>
  <c r="H1593" i="1"/>
  <c r="C1593" i="1"/>
  <c r="G1593" i="1" s="1"/>
  <c r="C1592" i="1"/>
  <c r="H1592" i="1" s="1"/>
  <c r="H1591" i="1"/>
  <c r="C1591" i="1"/>
  <c r="G1591" i="1" s="1"/>
  <c r="G1590" i="1"/>
  <c r="C1590" i="1"/>
  <c r="H1590" i="1" s="1"/>
  <c r="H1589" i="1"/>
  <c r="C1589" i="1"/>
  <c r="G1589" i="1" s="1"/>
  <c r="G1588" i="1"/>
  <c r="C1588" i="1"/>
  <c r="H1588" i="1" s="1"/>
  <c r="C1587" i="1"/>
  <c r="G1587" i="1" s="1"/>
  <c r="C1586" i="1"/>
  <c r="H1586" i="1" s="1"/>
  <c r="C1585" i="1"/>
  <c r="G1585" i="1" s="1"/>
  <c r="C1584" i="1"/>
  <c r="H1584" i="1" s="1"/>
  <c r="G1582" i="1"/>
  <c r="C1582" i="1"/>
  <c r="J1581" i="1"/>
  <c r="D1581" i="1"/>
  <c r="H1581" i="1" s="1"/>
  <c r="C1581" i="1"/>
  <c r="D1580" i="1"/>
  <c r="C1580" i="1"/>
  <c r="J1579" i="1"/>
  <c r="D1579" i="1"/>
  <c r="H1579" i="1" s="1"/>
  <c r="C1579" i="1"/>
  <c r="D1578" i="1"/>
  <c r="C1578" i="1"/>
  <c r="H1577" i="1"/>
  <c r="D1577" i="1"/>
  <c r="C1577" i="1"/>
  <c r="G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C1572" i="1"/>
  <c r="H1571" i="1"/>
  <c r="D1571" i="1"/>
  <c r="C1571" i="1"/>
  <c r="G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C1563" i="1"/>
  <c r="D1562" i="1"/>
  <c r="C1562" i="1"/>
  <c r="J1561" i="1"/>
  <c r="D1561" i="1"/>
  <c r="H1561" i="1" s="1"/>
  <c r="C1561" i="1"/>
  <c r="D1560" i="1"/>
  <c r="C1560" i="1"/>
  <c r="J1559" i="1"/>
  <c r="D1559" i="1"/>
  <c r="H1559" i="1" s="1"/>
  <c r="C1559" i="1"/>
  <c r="D1558" i="1"/>
  <c r="C1558" i="1"/>
  <c r="J1557" i="1"/>
  <c r="D1557" i="1"/>
  <c r="H1557" i="1" s="1"/>
  <c r="C1557" i="1"/>
  <c r="H1556" i="1"/>
  <c r="D1556" i="1"/>
  <c r="C1556" i="1"/>
  <c r="G1556" i="1" s="1"/>
  <c r="D1555" i="1"/>
  <c r="H1555" i="1" s="1"/>
  <c r="C1555" i="1"/>
  <c r="J1554" i="1"/>
  <c r="D1554" i="1"/>
  <c r="H1554" i="1" s="1"/>
  <c r="C1554" i="1"/>
  <c r="D1553" i="1"/>
  <c r="C1553" i="1"/>
  <c r="J1552" i="1"/>
  <c r="D1552" i="1"/>
  <c r="H1552" i="1" s="1"/>
  <c r="C1552" i="1"/>
  <c r="D1551" i="1"/>
  <c r="C1551" i="1"/>
  <c r="J1550" i="1"/>
  <c r="D1550" i="1"/>
  <c r="H1550" i="1" s="1"/>
  <c r="C1550" i="1"/>
  <c r="D1549" i="1"/>
  <c r="J1549" i="1" s="1"/>
  <c r="C1549" i="1"/>
  <c r="J1548" i="1"/>
  <c r="D1548" i="1"/>
  <c r="H1548" i="1" s="1"/>
  <c r="C1548" i="1"/>
  <c r="J1547" i="1"/>
  <c r="D1547" i="1"/>
  <c r="C1547" i="1"/>
  <c r="H1547" i="1" s="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C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D728" i="1"/>
  <c r="C728" i="1"/>
  <c r="H728" i="1" s="1"/>
  <c r="D727" i="1"/>
  <c r="C727" i="1"/>
  <c r="H727" i="1" s="1"/>
  <c r="D726" i="1"/>
  <c r="C726" i="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D647" i="1"/>
  <c r="C647" i="1"/>
  <c r="D646" i="1"/>
  <c r="C646" i="1"/>
  <c r="D645" i="1"/>
  <c r="C645" i="1"/>
  <c r="H645" i="1" s="1"/>
  <c r="C642" i="1"/>
  <c r="D641" i="1"/>
  <c r="C641" i="1"/>
  <c r="D636" i="1"/>
  <c r="C636" i="1"/>
  <c r="D635" i="1"/>
  <c r="C635"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D529"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G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D472" i="1"/>
  <c r="C472" i="1"/>
  <c r="H472" i="1" s="1"/>
  <c r="D471" i="1"/>
  <c r="C471" i="1"/>
  <c r="H471" i="1" s="1"/>
  <c r="D470" i="1"/>
  <c r="C470" i="1"/>
  <c r="H470" i="1" s="1"/>
  <c r="D469" i="1"/>
  <c r="C469" i="1"/>
  <c r="H469" i="1" s="1"/>
  <c r="D468" i="1"/>
  <c r="C468" i="1"/>
  <c r="H468" i="1" s="1"/>
  <c r="C467" i="1"/>
  <c r="H467" i="1" s="1"/>
  <c r="D466" i="1"/>
  <c r="C466" i="1"/>
  <c r="H466" i="1" s="1"/>
  <c r="D465" i="1"/>
  <c r="C465" i="1"/>
  <c r="H465" i="1" s="1"/>
  <c r="D464" i="1"/>
  <c r="C464" i="1"/>
  <c r="H464" i="1" s="1"/>
  <c r="D463" i="1"/>
  <c r="C463" i="1"/>
  <c r="H463" i="1" s="1"/>
  <c r="D462" i="1"/>
  <c r="C462" i="1"/>
  <c r="H462" i="1" s="1"/>
  <c r="D461" i="1"/>
  <c r="C461" i="1"/>
  <c r="H461" i="1" s="1"/>
  <c r="C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D423" i="1"/>
  <c r="C423" i="1"/>
  <c r="D422" i="1"/>
  <c r="C422" i="1"/>
  <c r="D421" i="1"/>
  <c r="C421" i="1"/>
  <c r="D416" i="1"/>
  <c r="C416" i="1"/>
  <c r="D415" i="1"/>
  <c r="C415" i="1"/>
  <c r="D414" i="1"/>
  <c r="C414"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G393" i="1"/>
  <c r="C393" i="1"/>
  <c r="H393" i="1" s="1"/>
  <c r="D392" i="1"/>
  <c r="C392" i="1"/>
  <c r="H392" i="1" s="1"/>
  <c r="D391" i="1"/>
  <c r="C391" i="1"/>
  <c r="H391" i="1" s="1"/>
  <c r="D390" i="1"/>
  <c r="C390" i="1"/>
  <c r="H390" i="1" s="1"/>
  <c r="D389" i="1"/>
  <c r="C389" i="1"/>
  <c r="D388" i="1"/>
  <c r="C388" i="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D374" i="1"/>
  <c r="C374" i="1"/>
  <c r="D373" i="1"/>
  <c r="C373" i="1"/>
  <c r="H373" i="1" s="1"/>
  <c r="D372" i="1"/>
  <c r="C372" i="1"/>
  <c r="H372" i="1" s="1"/>
  <c r="D371" i="1"/>
  <c r="C371" i="1"/>
  <c r="H371" i="1" s="1"/>
  <c r="D370" i="1"/>
  <c r="C370" i="1"/>
  <c r="H370" i="1" s="1"/>
  <c r="D369" i="1"/>
  <c r="C369" i="1"/>
  <c r="H369" i="1" s="1"/>
  <c r="C368" i="1"/>
  <c r="D367" i="1"/>
  <c r="C367" i="1"/>
  <c r="H367" i="1" s="1"/>
  <c r="D366" i="1"/>
  <c r="C366" i="1"/>
  <c r="H366" i="1" s="1"/>
  <c r="D365" i="1"/>
  <c r="C365" i="1"/>
  <c r="H365" i="1" s="1"/>
  <c r="D364" i="1"/>
  <c r="C364" i="1"/>
  <c r="H364" i="1" s="1"/>
  <c r="D363" i="1"/>
  <c r="C363" i="1"/>
  <c r="H363" i="1" s="1"/>
  <c r="D362" i="1"/>
  <c r="C362" i="1"/>
  <c r="H362" i="1" s="1"/>
  <c r="G361" i="1"/>
  <c r="C361" i="1"/>
  <c r="H361" i="1" s="1"/>
  <c r="D360" i="1"/>
  <c r="C360" i="1"/>
  <c r="H360" i="1" s="1"/>
  <c r="D359" i="1"/>
  <c r="C359" i="1"/>
  <c r="H359" i="1" s="1"/>
  <c r="D358" i="1"/>
  <c r="C358" i="1"/>
  <c r="H358" i="1" s="1"/>
  <c r="D357" i="1"/>
  <c r="C357" i="1"/>
  <c r="H357" i="1" s="1"/>
  <c r="C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C316" i="1"/>
  <c r="D315" i="1"/>
  <c r="C315" i="1"/>
  <c r="H315" i="1" s="1"/>
  <c r="D314" i="1"/>
  <c r="C314" i="1"/>
  <c r="H314" i="1" s="1"/>
  <c r="D313" i="1"/>
  <c r="C313" i="1"/>
  <c r="H313" i="1" s="1"/>
  <c r="D312" i="1"/>
  <c r="C312" i="1"/>
  <c r="H312" i="1" s="1"/>
  <c r="D311" i="1"/>
  <c r="C311" i="1"/>
  <c r="H311" i="1" s="1"/>
  <c r="D310" i="1"/>
  <c r="C310" i="1"/>
  <c r="H310" i="1" s="1"/>
  <c r="C309" i="1"/>
  <c r="H309" i="1" s="1"/>
  <c r="D308" i="1"/>
  <c r="C308" i="1"/>
  <c r="H308" i="1" s="1"/>
  <c r="D307" i="1"/>
  <c r="C307" i="1"/>
  <c r="H307" i="1" s="1"/>
  <c r="D306" i="1"/>
  <c r="C306" i="1"/>
  <c r="H306" i="1" s="1"/>
  <c r="D305" i="1"/>
  <c r="C305" i="1"/>
  <c r="H305" i="1" s="1"/>
  <c r="C304" i="1"/>
  <c r="D302" i="1"/>
  <c r="C302" i="1"/>
  <c r="H302" i="1" s="1"/>
  <c r="D301" i="1"/>
  <c r="C301" i="1"/>
  <c r="D300" i="1"/>
  <c r="C300" i="1"/>
  <c r="D299" i="1"/>
  <c r="C299" i="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D271" i="1"/>
  <c r="C271" i="1"/>
  <c r="H271" i="1" s="1"/>
  <c r="D270" i="1"/>
  <c r="C270" i="1"/>
  <c r="C269" i="1"/>
  <c r="D268" i="1"/>
  <c r="C268" i="1"/>
  <c r="H268" i="1" s="1"/>
  <c r="D267" i="1"/>
  <c r="C267" i="1"/>
  <c r="D266" i="1"/>
  <c r="C266" i="1"/>
  <c r="H266" i="1" s="1"/>
  <c r="D265" i="1"/>
  <c r="C265" i="1"/>
  <c r="D264" i="1"/>
  <c r="C264" i="1"/>
  <c r="H264" i="1" s="1"/>
  <c r="D263" i="1"/>
  <c r="C263" i="1"/>
  <c r="H263" i="1" s="1"/>
  <c r="D262" i="1"/>
  <c r="C262" i="1"/>
  <c r="H262" i="1" s="1"/>
  <c r="D261" i="1"/>
  <c r="C261" i="1"/>
  <c r="H261" i="1" s="1"/>
  <c r="D260" i="1"/>
  <c r="C260" i="1"/>
  <c r="H260" i="1" s="1"/>
  <c r="C259" i="1"/>
  <c r="C258" i="1"/>
  <c r="D257" i="1"/>
  <c r="C257" i="1"/>
  <c r="H257" i="1" s="1"/>
  <c r="D256" i="1"/>
  <c r="C256" i="1"/>
  <c r="H256" i="1" s="1"/>
  <c r="D255" i="1"/>
  <c r="C255" i="1"/>
  <c r="H255" i="1" s="1"/>
  <c r="D254" i="1"/>
  <c r="C254" i="1"/>
  <c r="H254" i="1" s="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C226" i="1"/>
  <c r="D225" i="1"/>
  <c r="C225" i="1"/>
  <c r="H225" i="1" s="1"/>
  <c r="D224" i="1"/>
  <c r="C224" i="1"/>
  <c r="H224" i="1" s="1"/>
  <c r="D223" i="1"/>
  <c r="C223" i="1"/>
  <c r="H223" i="1" s="1"/>
  <c r="D222" i="1"/>
  <c r="C222" i="1"/>
  <c r="H222" i="1" s="1"/>
  <c r="C221" i="1"/>
  <c r="D220" i="1"/>
  <c r="C220" i="1"/>
  <c r="H220" i="1" s="1"/>
  <c r="D219" i="1"/>
  <c r="C219" i="1"/>
  <c r="H219" i="1" s="1"/>
  <c r="D218" i="1"/>
  <c r="C218" i="1"/>
  <c r="H218" i="1" s="1"/>
  <c r="G217" i="1"/>
  <c r="C217" i="1"/>
  <c r="H217" i="1" s="1"/>
  <c r="D216" i="1"/>
  <c r="C216" i="1"/>
  <c r="H216" i="1" s="1"/>
  <c r="D215" i="1"/>
  <c r="C215" i="1"/>
  <c r="H215" i="1" s="1"/>
  <c r="D214" i="1"/>
  <c r="C214" i="1"/>
  <c r="H214" i="1" s="1"/>
  <c r="D213" i="1"/>
  <c r="C213" i="1"/>
  <c r="D212" i="1"/>
  <c r="C212" i="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D197" i="1"/>
  <c r="C197" i="1"/>
  <c r="D196" i="1"/>
  <c r="C196" i="1"/>
  <c r="H196" i="1" s="1"/>
  <c r="D195" i="1"/>
  <c r="C195" i="1"/>
  <c r="D194" i="1"/>
  <c r="C194" i="1"/>
  <c r="H194" i="1" s="1"/>
  <c r="D193" i="1"/>
  <c r="C193" i="1"/>
  <c r="D192" i="1"/>
  <c r="C192" i="1"/>
  <c r="H192" i="1" s="1"/>
  <c r="D191" i="1"/>
  <c r="C191" i="1"/>
  <c r="H191" i="1" s="1"/>
  <c r="D190" i="1"/>
  <c r="C190" i="1"/>
  <c r="D189" i="1"/>
  <c r="C189" i="1"/>
  <c r="H189" i="1" s="1"/>
  <c r="D188" i="1"/>
  <c r="C188" i="1"/>
  <c r="H188" i="1" s="1"/>
  <c r="D187" i="1"/>
  <c r="C187" i="1"/>
  <c r="H187" i="1" s="1"/>
  <c r="D186" i="1"/>
  <c r="C186" i="1"/>
  <c r="H186" i="1" s="1"/>
  <c r="D185" i="1"/>
  <c r="C185" i="1"/>
  <c r="H185" i="1" s="1"/>
  <c r="D184" i="1"/>
  <c r="C184" i="1"/>
  <c r="H184" i="1" s="1"/>
  <c r="D183" i="1"/>
  <c r="C183" i="1"/>
  <c r="H183" i="1" s="1"/>
  <c r="D182" i="1"/>
  <c r="C182" i="1"/>
  <c r="D181" i="1"/>
  <c r="C181" i="1"/>
  <c r="H181" i="1" s="1"/>
  <c r="D180" i="1"/>
  <c r="C180" i="1"/>
  <c r="H180" i="1" s="1"/>
  <c r="D179" i="1"/>
  <c r="C179" i="1"/>
  <c r="H179" i="1" s="1"/>
  <c r="D178" i="1"/>
  <c r="C178" i="1"/>
  <c r="D177" i="1"/>
  <c r="C177" i="1"/>
  <c r="D176" i="1"/>
  <c r="C176" i="1"/>
  <c r="D175" i="1"/>
  <c r="C175" i="1"/>
  <c r="D174" i="1"/>
  <c r="C174" i="1"/>
  <c r="H174" i="1" s="1"/>
  <c r="D173" i="1"/>
  <c r="C173" i="1"/>
  <c r="D172" i="1"/>
  <c r="C172" i="1"/>
  <c r="H172" i="1" s="1"/>
  <c r="D171" i="1"/>
  <c r="C171" i="1"/>
  <c r="D170" i="1"/>
  <c r="C170" i="1"/>
  <c r="D169" i="1"/>
  <c r="C169" i="1"/>
  <c r="D168" i="1"/>
  <c r="C168" i="1"/>
  <c r="D167" i="1"/>
  <c r="C167" i="1"/>
  <c r="D166" i="1"/>
  <c r="C166" i="1"/>
  <c r="D165" i="1"/>
  <c r="C165" i="1"/>
  <c r="H165" i="1" s="1"/>
  <c r="D164" i="1"/>
  <c r="C164" i="1"/>
  <c r="D163" i="1"/>
  <c r="C163" i="1"/>
  <c r="H163" i="1" s="1"/>
  <c r="D162" i="1"/>
  <c r="C162" i="1"/>
  <c r="H162" i="1" s="1"/>
  <c r="C161" i="1"/>
  <c r="C160" i="1"/>
  <c r="D159" i="1"/>
  <c r="C159" i="1"/>
  <c r="H159" i="1" s="1"/>
  <c r="D158" i="1"/>
  <c r="C158" i="1"/>
  <c r="D157" i="1"/>
  <c r="C157" i="1"/>
  <c r="H157" i="1" s="1"/>
  <c r="D156" i="1"/>
  <c r="C156" i="1"/>
  <c r="D155" i="1"/>
  <c r="C155" i="1"/>
  <c r="H155" i="1" s="1"/>
  <c r="D154" i="1"/>
  <c r="C154" i="1"/>
  <c r="D153" i="1"/>
  <c r="C153" i="1"/>
  <c r="H153" i="1" s="1"/>
  <c r="D152" i="1"/>
  <c r="C152" i="1"/>
  <c r="H152" i="1" s="1"/>
  <c r="D151" i="1"/>
  <c r="C151" i="1"/>
  <c r="D150" i="1"/>
  <c r="C150" i="1"/>
  <c r="C149" i="1"/>
  <c r="C148" i="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C130" i="1"/>
  <c r="D129" i="1"/>
  <c r="C129" i="1"/>
  <c r="H129" i="1" s="1"/>
  <c r="D128" i="1"/>
  <c r="C128" i="1"/>
  <c r="H128" i="1" s="1"/>
  <c r="D127" i="1"/>
  <c r="C127" i="1"/>
  <c r="H127" i="1" s="1"/>
  <c r="D126" i="1"/>
  <c r="C126" i="1"/>
  <c r="D125" i="1"/>
  <c r="C125" i="1"/>
  <c r="D124" i="1"/>
  <c r="C124" i="1"/>
  <c r="D123" i="1"/>
  <c r="C123" i="1"/>
  <c r="H123" i="1" s="1"/>
  <c r="D122" i="1"/>
  <c r="C122" i="1"/>
  <c r="D121" i="1"/>
  <c r="C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G87" i="1"/>
  <c r="C87" i="1"/>
  <c r="H87" i="1" s="1"/>
  <c r="D86" i="1"/>
  <c r="C86" i="1"/>
  <c r="H86" i="1" s="1"/>
  <c r="D85" i="1"/>
  <c r="C85" i="1"/>
  <c r="H85" i="1" s="1"/>
  <c r="D84" i="1"/>
  <c r="C84" i="1"/>
  <c r="H84" i="1" s="1"/>
  <c r="D83" i="1"/>
  <c r="C83" i="1"/>
  <c r="H83" i="1" s="1"/>
  <c r="D82" i="1"/>
  <c r="C82" i="1"/>
  <c r="H82" i="1" s="1"/>
  <c r="D81" i="1"/>
  <c r="C81" i="1"/>
  <c r="D80" i="1"/>
  <c r="C80" i="1"/>
  <c r="H80" i="1" s="1"/>
  <c r="D79" i="1"/>
  <c r="C79" i="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G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57" i="9" l="1"/>
  <c r="B57" i="9" s="1"/>
  <c r="E31" i="9"/>
  <c r="B31" i="9" s="1"/>
  <c r="G1654" i="1"/>
  <c r="H636" i="1"/>
  <c r="H635" i="1"/>
  <c r="H416" i="1"/>
  <c r="H415" i="1"/>
  <c r="B296" i="9"/>
  <c r="G1682" i="1"/>
  <c r="G1658" i="1"/>
  <c r="G1656" i="1"/>
  <c r="D51" i="8"/>
  <c r="C1628" i="1" s="1"/>
  <c r="G1626" i="1"/>
  <c r="G1624" i="1"/>
  <c r="H1613" i="1"/>
  <c r="G1610" i="1"/>
  <c r="H1607" i="1"/>
  <c r="G1606" i="1"/>
  <c r="G1604" i="1"/>
  <c r="H1605" i="1"/>
  <c r="G1602" i="1"/>
  <c r="H1603" i="1"/>
  <c r="G1594" i="1"/>
  <c r="G1592" i="1"/>
  <c r="H1587" i="1"/>
  <c r="H1585" i="1"/>
  <c r="G1586" i="1"/>
  <c r="D44" i="8"/>
  <c r="H1583" i="1"/>
  <c r="G1584" i="1"/>
  <c r="E37" i="9"/>
  <c r="B37" i="9" s="1"/>
  <c r="E329" i="9"/>
  <c r="B329" i="9" s="1"/>
  <c r="H844" i="1"/>
  <c r="H729" i="1"/>
  <c r="H726" i="1"/>
  <c r="H717" i="1"/>
  <c r="H677" i="1"/>
  <c r="H648" i="1"/>
  <c r="H647" i="1"/>
  <c r="F656" i="4"/>
  <c r="H646" i="1"/>
  <c r="H649" i="1"/>
  <c r="H414" i="1"/>
  <c r="H388" i="1"/>
  <c r="H389" i="1"/>
  <c r="H374" i="1"/>
  <c r="H375" i="1"/>
  <c r="H301" i="1"/>
  <c r="H300" i="1"/>
  <c r="H423" i="1"/>
  <c r="F428" i="4"/>
  <c r="H299" i="1"/>
  <c r="H298" i="1"/>
  <c r="H421" i="1"/>
  <c r="H422" i="1"/>
  <c r="H641" i="1"/>
  <c r="H270" i="1"/>
  <c r="H272" i="1"/>
  <c r="E273" i="4"/>
  <c r="D269" i="1" s="1"/>
  <c r="H269" i="1" s="1"/>
  <c r="H265" i="1"/>
  <c r="H267" i="1"/>
  <c r="E262" i="4"/>
  <c r="F269" i="4"/>
  <c r="H198" i="1"/>
  <c r="H212" i="1"/>
  <c r="H213" i="1"/>
  <c r="H197" i="1"/>
  <c r="H195" i="1"/>
  <c r="F244" i="9"/>
  <c r="B244" i="9" s="1"/>
  <c r="H190" i="1"/>
  <c r="H193" i="1"/>
  <c r="F240" i="9"/>
  <c r="B240" i="9" s="1"/>
  <c r="H182" i="1"/>
  <c r="F239" i="9"/>
  <c r="F238" i="9"/>
  <c r="B238" i="9" s="1"/>
  <c r="H178" i="1"/>
  <c r="H177" i="1"/>
  <c r="E164" i="4"/>
  <c r="F178" i="4"/>
  <c r="H176" i="1"/>
  <c r="H175" i="1"/>
  <c r="H173" i="1"/>
  <c r="H171" i="1"/>
  <c r="H166" i="1"/>
  <c r="H170" i="1"/>
  <c r="H169" i="1"/>
  <c r="H168" i="1"/>
  <c r="F170" i="4"/>
  <c r="H167" i="1"/>
  <c r="H164" i="1"/>
  <c r="H156" i="1"/>
  <c r="H158" i="1"/>
  <c r="F160" i="4"/>
  <c r="F237" i="9"/>
  <c r="H154" i="1"/>
  <c r="H149" i="1"/>
  <c r="H150" i="1"/>
  <c r="H151" i="1"/>
  <c r="H130" i="1"/>
  <c r="H131" i="1"/>
  <c r="H132" i="1"/>
  <c r="F135" i="4"/>
  <c r="H125" i="1"/>
  <c r="H126" i="1"/>
  <c r="H121" i="1"/>
  <c r="H122" i="1"/>
  <c r="H124" i="1"/>
  <c r="H102" i="1"/>
  <c r="H108" i="1"/>
  <c r="H113" i="1"/>
  <c r="H79" i="1"/>
  <c r="H81" i="1"/>
  <c r="F83" i="4"/>
  <c r="H64" i="1"/>
  <c r="H65" i="1"/>
  <c r="E36" i="9"/>
  <c r="B36" i="9" s="1"/>
  <c r="E327" i="9"/>
  <c r="B327" i="9" s="1"/>
  <c r="E320" i="9"/>
  <c r="B320" i="9" s="1"/>
  <c r="E324" i="9"/>
  <c r="B324" i="9" s="1"/>
  <c r="G3" i="1"/>
  <c r="G4" i="1"/>
  <c r="G10" i="1"/>
  <c r="G15" i="1"/>
  <c r="G17" i="1"/>
  <c r="G19" i="1"/>
  <c r="G21" i="1"/>
  <c r="G23" i="1"/>
  <c r="G25" i="1"/>
  <c r="G27" i="1"/>
  <c r="G29" i="1"/>
  <c r="G31" i="1"/>
  <c r="G33" i="1"/>
  <c r="G35" i="1"/>
  <c r="G37" i="1"/>
  <c r="G39" i="1"/>
  <c r="G41" i="1"/>
  <c r="G43" i="1"/>
  <c r="G46" i="1"/>
  <c r="G48" i="1"/>
  <c r="G50" i="1"/>
  <c r="G52" i="1"/>
  <c r="G54" i="1"/>
  <c r="G56" i="1"/>
  <c r="G58" i="1"/>
  <c r="G60" i="1"/>
  <c r="G62" i="1"/>
  <c r="G64" i="1"/>
  <c r="G66" i="1"/>
  <c r="G69" i="1"/>
  <c r="G71" i="1"/>
  <c r="G73" i="1"/>
  <c r="G75" i="1"/>
  <c r="G77" i="1"/>
  <c r="G80" i="1"/>
  <c r="G82" i="1"/>
  <c r="G84" i="1"/>
  <c r="G86"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50" i="1"/>
  <c r="G152" i="1"/>
  <c r="G154" i="1"/>
  <c r="G156" i="1"/>
  <c r="G158"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9" i="1"/>
  <c r="G222" i="1"/>
  <c r="G224" i="1"/>
  <c r="G227" i="1"/>
  <c r="G229" i="1"/>
  <c r="G231" i="1"/>
  <c r="G233" i="1"/>
  <c r="G235" i="1"/>
  <c r="G237" i="1"/>
  <c r="G239" i="1"/>
  <c r="G241" i="1"/>
  <c r="G243" i="1"/>
  <c r="G245" i="1"/>
  <c r="G247" i="1"/>
  <c r="G249" i="1"/>
  <c r="G251" i="1"/>
  <c r="G254" i="1"/>
  <c r="G256" i="1"/>
  <c r="G260" i="1"/>
  <c r="G262" i="1"/>
  <c r="G264" i="1"/>
  <c r="G266" i="1"/>
  <c r="G268" i="1"/>
  <c r="G270" i="1"/>
  <c r="G272" i="1"/>
  <c r="G274" i="1"/>
  <c r="G276" i="1"/>
  <c r="G278" i="1"/>
  <c r="G280" i="1"/>
  <c r="G282" i="1"/>
  <c r="G284" i="1"/>
  <c r="G286" i="1"/>
  <c r="G288" i="1"/>
  <c r="G290" i="1"/>
  <c r="G292" i="1"/>
  <c r="G294" i="1"/>
  <c r="G299" i="1"/>
  <c r="G301" i="1"/>
  <c r="G305" i="1"/>
  <c r="G307" i="1"/>
  <c r="G310" i="1"/>
  <c r="G312" i="1"/>
  <c r="G314" i="1"/>
  <c r="G317" i="1"/>
  <c r="G319" i="1"/>
  <c r="G321" i="1"/>
  <c r="G323" i="1"/>
  <c r="G325" i="1"/>
  <c r="G327" i="1"/>
  <c r="G329" i="1"/>
  <c r="G331" i="1"/>
  <c r="G333" i="1"/>
  <c r="G335" i="1"/>
  <c r="G337" i="1"/>
  <c r="G339" i="1"/>
  <c r="G342" i="1"/>
  <c r="G344" i="1"/>
  <c r="G346" i="1"/>
  <c r="G348" i="1"/>
  <c r="G350" i="1"/>
  <c r="G352" i="1"/>
  <c r="G354" i="1"/>
  <c r="G358" i="1"/>
  <c r="G360" i="1"/>
  <c r="G363" i="1"/>
  <c r="G365" i="1"/>
  <c r="G367" i="1"/>
  <c r="G370" i="1"/>
  <c r="G372" i="1"/>
  <c r="G374" i="1"/>
  <c r="G376" i="1"/>
  <c r="G378" i="1"/>
  <c r="G380" i="1"/>
  <c r="G382" i="1"/>
  <c r="G384" i="1"/>
  <c r="G386" i="1"/>
  <c r="G388" i="1"/>
  <c r="G390" i="1"/>
  <c r="G392" i="1"/>
  <c r="G395" i="1"/>
  <c r="G397" i="1"/>
  <c r="G399" i="1"/>
  <c r="G401" i="1"/>
  <c r="G403" i="1"/>
  <c r="G405" i="1"/>
  <c r="G407" i="1"/>
  <c r="G409" i="1"/>
  <c r="G411" i="1"/>
  <c r="G415" i="1"/>
  <c r="G421" i="1"/>
  <c r="G423" i="1"/>
  <c r="G426" i="1"/>
  <c r="G428" i="1"/>
  <c r="G430" i="1"/>
  <c r="G432" i="1"/>
  <c r="G434" i="1"/>
  <c r="G436" i="1"/>
  <c r="G438" i="1"/>
  <c r="G440" i="1"/>
  <c r="G442" i="1"/>
  <c r="G444" i="1"/>
  <c r="G446" i="1"/>
  <c r="G448" i="1"/>
  <c r="G450" i="1"/>
  <c r="G452" i="1"/>
  <c r="G454" i="1"/>
  <c r="G456" i="1"/>
  <c r="G458" i="1"/>
  <c r="G461" i="1"/>
  <c r="G463" i="1"/>
  <c r="G465" i="1"/>
  <c r="G468" i="1"/>
  <c r="G470" i="1"/>
  <c r="G472" i="1"/>
  <c r="G474" i="1"/>
  <c r="G476" i="1"/>
  <c r="G478" i="1"/>
  <c r="G480" i="1"/>
  <c r="G482" i="1"/>
  <c r="G484" i="1"/>
  <c r="G487" i="1"/>
  <c r="G489" i="1"/>
  <c r="G491" i="1"/>
  <c r="G493" i="1"/>
  <c r="G495" i="1"/>
  <c r="G497" i="1"/>
  <c r="G499" i="1"/>
  <c r="G501" i="1"/>
  <c r="G503" i="1"/>
  <c r="G505" i="1"/>
  <c r="G507" i="1"/>
  <c r="G509" i="1"/>
  <c r="G511" i="1"/>
  <c r="G513" i="1"/>
  <c r="G515"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6" i="1"/>
  <c r="G630" i="1"/>
  <c r="G636" i="1"/>
  <c r="G645" i="1"/>
  <c r="G5" i="1"/>
  <c r="G6" i="1"/>
  <c r="G7" i="1"/>
  <c r="G8" i="1"/>
  <c r="G9" i="1"/>
  <c r="G11" i="1"/>
  <c r="G12" i="1"/>
  <c r="G13" i="1"/>
  <c r="G14" i="1"/>
  <c r="G16" i="1"/>
  <c r="G18" i="1"/>
  <c r="G20" i="1"/>
  <c r="G22" i="1"/>
  <c r="G24" i="1"/>
  <c r="G26" i="1"/>
  <c r="G28" i="1"/>
  <c r="G30" i="1"/>
  <c r="G32" i="1"/>
  <c r="G34" i="1"/>
  <c r="G36" i="1"/>
  <c r="G38" i="1"/>
  <c r="G40" i="1"/>
  <c r="G42" i="1"/>
  <c r="G44" i="1"/>
  <c r="G47" i="1"/>
  <c r="G49" i="1"/>
  <c r="G51" i="1"/>
  <c r="G53" i="1"/>
  <c r="G55" i="1"/>
  <c r="G57" i="1"/>
  <c r="G59" i="1"/>
  <c r="G61" i="1"/>
  <c r="G63" i="1"/>
  <c r="G65" i="1"/>
  <c r="G68" i="1"/>
  <c r="G70" i="1"/>
  <c r="G72" i="1"/>
  <c r="G74" i="1"/>
  <c r="G76" i="1"/>
  <c r="G79" i="1"/>
  <c r="G81" i="1"/>
  <c r="G83" i="1"/>
  <c r="G85"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8" i="1"/>
  <c r="G220" i="1"/>
  <c r="G223" i="1"/>
  <c r="G225" i="1"/>
  <c r="G228" i="1"/>
  <c r="G230" i="1"/>
  <c r="G232" i="1"/>
  <c r="G234" i="1"/>
  <c r="G236" i="1"/>
  <c r="G238" i="1"/>
  <c r="G240" i="1"/>
  <c r="G242" i="1"/>
  <c r="G244" i="1"/>
  <c r="G246" i="1"/>
  <c r="G248" i="1"/>
  <c r="G250" i="1"/>
  <c r="G252" i="1"/>
  <c r="G253" i="1"/>
  <c r="G255" i="1"/>
  <c r="G257" i="1"/>
  <c r="G261" i="1"/>
  <c r="G263" i="1"/>
  <c r="G265" i="1"/>
  <c r="G267" i="1"/>
  <c r="G269" i="1"/>
  <c r="G271" i="1"/>
  <c r="G273" i="1"/>
  <c r="G275" i="1"/>
  <c r="G277" i="1"/>
  <c r="G279" i="1"/>
  <c r="G281" i="1"/>
  <c r="G283" i="1"/>
  <c r="G285" i="1"/>
  <c r="G287" i="1"/>
  <c r="G289" i="1"/>
  <c r="G291" i="1"/>
  <c r="G293" i="1"/>
  <c r="G298" i="1"/>
  <c r="G300" i="1"/>
  <c r="G302" i="1"/>
  <c r="G306" i="1"/>
  <c r="G308" i="1"/>
  <c r="G309" i="1"/>
  <c r="G311" i="1"/>
  <c r="G313" i="1"/>
  <c r="G315" i="1"/>
  <c r="G318" i="1"/>
  <c r="G320" i="1"/>
  <c r="G322" i="1"/>
  <c r="G324" i="1"/>
  <c r="G326" i="1"/>
  <c r="G328" i="1"/>
  <c r="G330" i="1"/>
  <c r="G332" i="1"/>
  <c r="G334" i="1"/>
  <c r="G336" i="1"/>
  <c r="G338" i="1"/>
  <c r="G340" i="1"/>
  <c r="G341" i="1"/>
  <c r="G343" i="1"/>
  <c r="G345" i="1"/>
  <c r="G347" i="1"/>
  <c r="G349" i="1"/>
  <c r="G351" i="1"/>
  <c r="G353" i="1"/>
  <c r="G357" i="1"/>
  <c r="G359" i="1"/>
  <c r="G362" i="1"/>
  <c r="G364" i="1"/>
  <c r="G366" i="1"/>
  <c r="G369" i="1"/>
  <c r="G371" i="1"/>
  <c r="G373" i="1"/>
  <c r="G375" i="1"/>
  <c r="G377" i="1"/>
  <c r="G379" i="1"/>
  <c r="G381" i="1"/>
  <c r="G383" i="1"/>
  <c r="G385" i="1"/>
  <c r="G387" i="1"/>
  <c r="G389" i="1"/>
  <c r="G391" i="1"/>
  <c r="G394" i="1"/>
  <c r="G396" i="1"/>
  <c r="G398" i="1"/>
  <c r="G400" i="1"/>
  <c r="G402" i="1"/>
  <c r="G404" i="1"/>
  <c r="G406" i="1"/>
  <c r="G408" i="1"/>
  <c r="G410" i="1"/>
  <c r="G414" i="1"/>
  <c r="G416" i="1"/>
  <c r="G422" i="1"/>
  <c r="G427" i="1"/>
  <c r="G429" i="1"/>
  <c r="G431" i="1"/>
  <c r="G433" i="1"/>
  <c r="G435" i="1"/>
  <c r="G437" i="1"/>
  <c r="G439" i="1"/>
  <c r="G441" i="1"/>
  <c r="G443" i="1"/>
  <c r="G445" i="1"/>
  <c r="G447" i="1"/>
  <c r="G449" i="1"/>
  <c r="G451" i="1"/>
  <c r="G453" i="1"/>
  <c r="G455" i="1"/>
  <c r="G457" i="1"/>
  <c r="G459" i="1"/>
  <c r="G462" i="1"/>
  <c r="G464" i="1"/>
  <c r="G466" i="1"/>
  <c r="G467" i="1"/>
  <c r="G469" i="1"/>
  <c r="G471" i="1"/>
  <c r="G475" i="1"/>
  <c r="G477" i="1"/>
  <c r="G479" i="1"/>
  <c r="G481" i="1"/>
  <c r="G483" i="1"/>
  <c r="G486" i="1"/>
  <c r="G488" i="1"/>
  <c r="G490" i="1"/>
  <c r="G492" i="1"/>
  <c r="G494" i="1"/>
  <c r="G496" i="1"/>
  <c r="G498" i="1"/>
  <c r="G500" i="1"/>
  <c r="G502" i="1"/>
  <c r="G504" i="1"/>
  <c r="G506" i="1"/>
  <c r="G508" i="1"/>
  <c r="G510" i="1"/>
  <c r="G512" i="1"/>
  <c r="G514" i="1"/>
  <c r="G517" i="1"/>
  <c r="G519" i="1"/>
  <c r="G521" i="1"/>
  <c r="G523" i="1"/>
  <c r="G525" i="1"/>
  <c r="G527" i="1"/>
  <c r="G531" i="1"/>
  <c r="G533" i="1"/>
  <c r="G535" i="1"/>
  <c r="G537" i="1"/>
  <c r="G539" i="1"/>
  <c r="G541" i="1"/>
  <c r="G543" i="1"/>
  <c r="G545" i="1"/>
  <c r="G547" i="1"/>
  <c r="G549" i="1"/>
  <c r="G551" i="1"/>
  <c r="G553" i="1"/>
  <c r="G555" i="1"/>
  <c r="G557" i="1"/>
  <c r="G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4" i="1"/>
  <c r="G628" i="1"/>
  <c r="G632"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20" i="1"/>
  <c r="G1024" i="1"/>
  <c r="G1028" i="1"/>
  <c r="G1032" i="1"/>
  <c r="G1036" i="1"/>
  <c r="G1040" i="1"/>
  <c r="G1044" i="1"/>
  <c r="G1048" i="1"/>
  <c r="G1052" i="1"/>
  <c r="G1056" i="1"/>
  <c r="G1060" i="1"/>
  <c r="G1064" i="1"/>
  <c r="G1068" i="1"/>
  <c r="G1072" i="1"/>
  <c r="G1075" i="1"/>
  <c r="G1079" i="1"/>
  <c r="G1083" i="1"/>
  <c r="G1087" i="1"/>
  <c r="G1091" i="1"/>
  <c r="G1095" i="1"/>
  <c r="G1099" i="1"/>
  <c r="G1103" i="1"/>
  <c r="G1107" i="1"/>
  <c r="G1111" i="1"/>
  <c r="G1115" i="1"/>
  <c r="G1119" i="1"/>
  <c r="G1123" i="1"/>
  <c r="G1127" i="1"/>
  <c r="G1131" i="1"/>
  <c r="G1135" i="1"/>
  <c r="G1139" i="1"/>
  <c r="G1143" i="1"/>
  <c r="G1147" i="1"/>
  <c r="G1151" i="1"/>
  <c r="G1156" i="1"/>
  <c r="G1160" i="1"/>
  <c r="G1164" i="1"/>
  <c r="G1168" i="1"/>
  <c r="G1172" i="1"/>
  <c r="G1176" i="1"/>
  <c r="G1182" i="1"/>
  <c r="G1186" i="1"/>
  <c r="G1190" i="1"/>
  <c r="G1194" i="1"/>
  <c r="G1198" i="1"/>
  <c r="G1202" i="1"/>
  <c r="G1206" i="1"/>
  <c r="G1210" i="1"/>
  <c r="G1214" i="1"/>
  <c r="G1218" i="1"/>
  <c r="G1222" i="1"/>
  <c r="G1227" i="1"/>
  <c r="G1231" i="1"/>
  <c r="G1235" i="1"/>
  <c r="G1239" i="1"/>
  <c r="G1243" i="1"/>
  <c r="G1247" i="1"/>
  <c r="G1251" i="1"/>
  <c r="G1255" i="1"/>
  <c r="G1259" i="1"/>
  <c r="G1263"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415" i="1"/>
  <c r="G1419" i="1"/>
  <c r="G1423" i="1"/>
  <c r="G1427" i="1"/>
  <c r="G1435" i="1"/>
  <c r="G1439" i="1"/>
  <c r="G1443" i="1"/>
  <c r="G1447" i="1"/>
  <c r="G1451" i="1"/>
  <c r="G1455" i="1"/>
  <c r="G1459" i="1"/>
  <c r="G1463" i="1"/>
  <c r="G1467" i="1"/>
  <c r="G1471" i="1"/>
  <c r="G1475" i="1"/>
  <c r="G1479" i="1"/>
  <c r="G1483" i="1"/>
  <c r="G1487" i="1"/>
  <c r="G1491" i="1"/>
  <c r="G1495" i="1"/>
  <c r="G1499" i="1"/>
  <c r="G1503" i="1"/>
  <c r="G1507" i="1"/>
  <c r="G1511" i="1"/>
  <c r="G1515" i="1"/>
  <c r="G1519" i="1"/>
  <c r="G1523" i="1"/>
  <c r="G1527" i="1"/>
  <c r="G1531" i="1"/>
  <c r="G1535" i="1"/>
  <c r="G1538" i="1"/>
  <c r="H1551" i="1"/>
  <c r="J1551" i="1"/>
  <c r="H1558" i="1"/>
  <c r="J1558" i="1"/>
  <c r="H1562" i="1"/>
  <c r="J1562" i="1"/>
  <c r="H1580" i="1"/>
  <c r="J1580" i="1"/>
  <c r="G1623" i="1"/>
  <c r="H1623" i="1"/>
  <c r="G1627" i="1"/>
  <c r="H1627" i="1"/>
  <c r="G1631" i="1"/>
  <c r="H1631" i="1"/>
  <c r="G1635" i="1"/>
  <c r="H1635" i="1"/>
  <c r="G1639" i="1"/>
  <c r="H1639" i="1"/>
  <c r="G1643" i="1"/>
  <c r="H1643" i="1"/>
  <c r="G1647" i="1"/>
  <c r="H1647" i="1"/>
  <c r="G1651" i="1"/>
  <c r="H1651" i="1"/>
  <c r="G1655" i="1"/>
  <c r="H1655" i="1"/>
  <c r="G1659" i="1"/>
  <c r="H1659" i="1"/>
  <c r="G1663" i="1"/>
  <c r="H1663" i="1"/>
  <c r="G1667" i="1"/>
  <c r="H1667" i="1"/>
  <c r="G1671" i="1"/>
  <c r="H1671" i="1"/>
  <c r="G1675" i="1"/>
  <c r="H1675" i="1"/>
  <c r="G625" i="1"/>
  <c r="G627" i="1"/>
  <c r="G629" i="1"/>
  <c r="G631" i="1"/>
  <c r="G635" i="1"/>
  <c r="G641"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G1018" i="1"/>
  <c r="G1022" i="1"/>
  <c r="G1026" i="1"/>
  <c r="G1030" i="1"/>
  <c r="G1034" i="1"/>
  <c r="G1038" i="1"/>
  <c r="G1042" i="1"/>
  <c r="G1046" i="1"/>
  <c r="G1050" i="1"/>
  <c r="G1054" i="1"/>
  <c r="G1058" i="1"/>
  <c r="G1062" i="1"/>
  <c r="G1066" i="1"/>
  <c r="G1070" i="1"/>
  <c r="G1077" i="1"/>
  <c r="G1081" i="1"/>
  <c r="G1085" i="1"/>
  <c r="G1089" i="1"/>
  <c r="G1097" i="1"/>
  <c r="G1101" i="1"/>
  <c r="G1105" i="1"/>
  <c r="G1109" i="1"/>
  <c r="G1113" i="1"/>
  <c r="G1117" i="1"/>
  <c r="G1121" i="1"/>
  <c r="G1125" i="1"/>
  <c r="G1129" i="1"/>
  <c r="G1133" i="1"/>
  <c r="G1137" i="1"/>
  <c r="G1141" i="1"/>
  <c r="G1145" i="1"/>
  <c r="G1149" i="1"/>
  <c r="G1154" i="1"/>
  <c r="G1158" i="1"/>
  <c r="G1162" i="1"/>
  <c r="G1166" i="1"/>
  <c r="G1170" i="1"/>
  <c r="G1174" i="1"/>
  <c r="G1178" i="1"/>
  <c r="G1184" i="1"/>
  <c r="G1188" i="1"/>
  <c r="G1192" i="1"/>
  <c r="G1196" i="1"/>
  <c r="G1200" i="1"/>
  <c r="G1204" i="1"/>
  <c r="G1208" i="1"/>
  <c r="G1212" i="1"/>
  <c r="G1216" i="1"/>
  <c r="G1220"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H1401" i="1"/>
  <c r="G1401" i="1"/>
  <c r="G1405" i="1"/>
  <c r="G1409" i="1"/>
  <c r="G1413" i="1"/>
  <c r="G1417" i="1"/>
  <c r="G1421" i="1"/>
  <c r="G1425" i="1"/>
  <c r="G1429" i="1"/>
  <c r="G1433" i="1"/>
  <c r="G1437" i="1"/>
  <c r="G1441" i="1"/>
  <c r="G1445" i="1"/>
  <c r="G1449" i="1"/>
  <c r="G1453" i="1"/>
  <c r="G1457" i="1"/>
  <c r="G1461" i="1"/>
  <c r="G1465" i="1"/>
  <c r="G1469" i="1"/>
  <c r="G1473" i="1"/>
  <c r="G1477" i="1"/>
  <c r="G1481" i="1"/>
  <c r="G1485" i="1"/>
  <c r="G1489" i="1"/>
  <c r="G1493" i="1"/>
  <c r="G1497" i="1"/>
  <c r="G1501" i="1"/>
  <c r="G1505" i="1"/>
  <c r="G1509" i="1"/>
  <c r="G1513" i="1"/>
  <c r="G1517" i="1"/>
  <c r="G1521" i="1"/>
  <c r="G1525" i="1"/>
  <c r="G1529" i="1"/>
  <c r="G1533" i="1"/>
  <c r="G1540" i="1"/>
  <c r="H1553" i="1"/>
  <c r="J1553" i="1"/>
  <c r="H1560" i="1"/>
  <c r="J1560" i="1"/>
  <c r="H1578" i="1"/>
  <c r="J1578" i="1"/>
  <c r="D161" i="1"/>
  <c r="H161" i="1" s="1"/>
  <c r="D221" i="1"/>
  <c r="H221" i="1" s="1"/>
  <c r="D259" i="1"/>
  <c r="H259" i="1" s="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9" i="1"/>
  <c r="J1541" i="1"/>
  <c r="H1541" i="1"/>
  <c r="G1541" i="1"/>
  <c r="J1542" i="1"/>
  <c r="H1542" i="1"/>
  <c r="G1542" i="1"/>
  <c r="I1542" i="1" s="1"/>
  <c r="J1543" i="1"/>
  <c r="H1543" i="1"/>
  <c r="G1543" i="1"/>
  <c r="J1544" i="1"/>
  <c r="H1544" i="1"/>
  <c r="G1544" i="1"/>
  <c r="I1544" i="1" s="1"/>
  <c r="J1545" i="1"/>
  <c r="H1545" i="1"/>
  <c r="G1545" i="1"/>
  <c r="J1546" i="1"/>
  <c r="H1546" i="1"/>
  <c r="G1546" i="1"/>
  <c r="I1546" i="1" s="1"/>
  <c r="G1547" i="1"/>
  <c r="G1548" i="1"/>
  <c r="I1548" i="1" s="1"/>
  <c r="G1625" i="1"/>
  <c r="H1625" i="1"/>
  <c r="G1629" i="1"/>
  <c r="H1629" i="1"/>
  <c r="G1633" i="1"/>
  <c r="H1633" i="1"/>
  <c r="G1637" i="1"/>
  <c r="H1637" i="1"/>
  <c r="G1641" i="1"/>
  <c r="H1641" i="1"/>
  <c r="G1645" i="1"/>
  <c r="H1645" i="1"/>
  <c r="G1649" i="1"/>
  <c r="H1649" i="1"/>
  <c r="G1653" i="1"/>
  <c r="H1653" i="1"/>
  <c r="G1657" i="1"/>
  <c r="H1657" i="1"/>
  <c r="G1661" i="1"/>
  <c r="H1661" i="1"/>
  <c r="G1665" i="1"/>
  <c r="H1665" i="1"/>
  <c r="G1669" i="1"/>
  <c r="H1669" i="1"/>
  <c r="G1673" i="1"/>
  <c r="H1673" i="1"/>
  <c r="G1677" i="1"/>
  <c r="H1677" i="1"/>
  <c r="G1681" i="1"/>
  <c r="H1681" i="1"/>
  <c r="G1685" i="1"/>
  <c r="H1685" i="1"/>
  <c r="F7" i="4"/>
  <c r="D6" i="4"/>
  <c r="F8" i="4"/>
  <c r="D49" i="4"/>
  <c r="F50" i="4"/>
  <c r="E49" i="4"/>
  <c r="D45" i="1" s="1"/>
  <c r="E230" i="4"/>
  <c r="D226" i="1" s="1"/>
  <c r="H226" i="1" s="1"/>
  <c r="F274" i="4"/>
  <c r="D308" i="4"/>
  <c r="F309" i="4"/>
  <c r="E321" i="4"/>
  <c r="D316" i="1" s="1"/>
  <c r="G316" i="1" s="1"/>
  <c r="D360" i="4"/>
  <c r="F361" i="4"/>
  <c r="E373" i="4"/>
  <c r="D368" i="1" s="1"/>
  <c r="G368" i="1" s="1"/>
  <c r="G1679" i="1"/>
  <c r="H1679" i="1"/>
  <c r="G1683" i="1"/>
  <c r="H1683" i="1"/>
  <c r="F44" i="4"/>
  <c r="D299" i="4"/>
  <c r="F194" i="4"/>
  <c r="F222" i="4"/>
  <c r="F242" i="4"/>
  <c r="F341" i="4"/>
  <c r="F393" i="4"/>
  <c r="F470" i="4"/>
  <c r="H339" i="9"/>
  <c r="D1223" i="1"/>
  <c r="G1223" i="1" s="1"/>
  <c r="I38" i="3"/>
  <c r="C1621" i="1"/>
  <c r="G1549" i="1"/>
  <c r="I1549" i="1" s="1"/>
  <c r="H1549" i="1"/>
  <c r="G1550" i="1"/>
  <c r="I1550" i="1" s="1"/>
  <c r="G1551" i="1"/>
  <c r="I1551" i="1" s="1"/>
  <c r="G1552" i="1"/>
  <c r="I1552" i="1" s="1"/>
  <c r="G1553" i="1"/>
  <c r="I1553" i="1" s="1"/>
  <c r="G1554" i="1"/>
  <c r="I1554" i="1" s="1"/>
  <c r="G1555" i="1"/>
  <c r="G1557" i="1"/>
  <c r="I1557" i="1" s="1"/>
  <c r="G1558" i="1"/>
  <c r="I1558" i="1" s="1"/>
  <c r="G1559" i="1"/>
  <c r="I1559" i="1" s="1"/>
  <c r="G1560" i="1"/>
  <c r="I1560" i="1" s="1"/>
  <c r="G1561" i="1"/>
  <c r="I1561" i="1" s="1"/>
  <c r="G1562" i="1"/>
  <c r="I1562" i="1" s="1"/>
  <c r="G1563" i="1"/>
  <c r="G1572" i="1"/>
  <c r="G1578" i="1"/>
  <c r="I1578" i="1" s="1"/>
  <c r="G1579" i="1"/>
  <c r="I1579" i="1" s="1"/>
  <c r="G1580" i="1"/>
  <c r="I1580" i="1" s="1"/>
  <c r="G1581" i="1"/>
  <c r="I1581" i="1" s="1"/>
  <c r="E82" i="4"/>
  <c r="D78" i="1" s="1"/>
  <c r="G78" i="1" s="1"/>
  <c r="F125" i="4"/>
  <c r="F126" i="4"/>
  <c r="H24" i="9"/>
  <c r="G24" i="9"/>
  <c r="F153" i="4"/>
  <c r="F154" i="4"/>
  <c r="F165" i="4"/>
  <c r="E309" i="4"/>
  <c r="F355" i="4"/>
  <c r="E361" i="4"/>
  <c r="E648" i="4"/>
  <c r="D642" i="1" s="1"/>
  <c r="G642" i="1" s="1"/>
  <c r="E141" i="6"/>
  <c r="I26" i="3"/>
  <c r="H1582" i="1"/>
  <c r="F647" i="4"/>
  <c r="F427" i="4"/>
  <c r="D431" i="4"/>
  <c r="F432" i="4"/>
  <c r="E466" i="4"/>
  <c r="D460" i="1" s="1"/>
  <c r="G460" i="1" s="1"/>
  <c r="D479" i="4"/>
  <c r="F480" i="4"/>
  <c r="E522" i="4"/>
  <c r="D516" i="1" s="1"/>
  <c r="G516" i="1" s="1"/>
  <c r="D536" i="4"/>
  <c r="D571" i="4"/>
  <c r="F572" i="4"/>
  <c r="D597" i="4"/>
  <c r="F598" i="4"/>
  <c r="D629" i="4"/>
  <c r="F630" i="4"/>
  <c r="E7" i="5"/>
  <c r="F71" i="5"/>
  <c r="G314" i="9"/>
  <c r="E314" i="9" s="1"/>
  <c r="B314" i="9" s="1"/>
  <c r="D88" i="5"/>
  <c r="F89" i="5"/>
  <c r="E177" i="5"/>
  <c r="G338" i="9"/>
  <c r="E338" i="9" s="1"/>
  <c r="B338" i="9" s="1"/>
  <c r="F203" i="5"/>
  <c r="F204" i="5"/>
  <c r="F252" i="5"/>
  <c r="F256" i="5"/>
  <c r="D35" i="6"/>
  <c r="F36" i="6"/>
  <c r="F90" i="6"/>
  <c r="F130" i="6"/>
  <c r="B345" i="9"/>
  <c r="E344" i="9"/>
  <c r="I10" i="3" s="1"/>
  <c r="G342" i="9"/>
  <c r="E342" i="9" s="1"/>
  <c r="D45" i="8"/>
  <c r="K1480" i="9" s="1"/>
  <c r="F492" i="4"/>
  <c r="F13" i="5"/>
  <c r="H315" i="9"/>
  <c r="H316" i="9"/>
  <c r="E147" i="5"/>
  <c r="D1152" i="1" s="1"/>
  <c r="G1152" i="1" s="1"/>
  <c r="G336" i="9"/>
  <c r="E336" i="9" s="1"/>
  <c r="B336" i="9" s="1"/>
  <c r="D177" i="5"/>
  <c r="G339" i="9"/>
  <c r="E339" i="9" s="1"/>
  <c r="B339" i="9" s="1"/>
  <c r="F219" i="5"/>
  <c r="F220" i="5"/>
  <c r="G347" i="9"/>
  <c r="E347" i="9" s="1"/>
  <c r="D141" i="6"/>
  <c r="F5" i="6"/>
  <c r="F6" i="6"/>
  <c r="F426" i="4"/>
  <c r="E156" i="9"/>
  <c r="B156" i="9" s="1"/>
  <c r="F607" i="4"/>
  <c r="G316" i="9"/>
  <c r="E316" i="9" s="1"/>
  <c r="B316" i="9" s="1"/>
  <c r="G315" i="9"/>
  <c r="E315" i="9" s="1"/>
  <c r="B315" i="9" s="1"/>
  <c r="F150" i="5"/>
  <c r="E337" i="9"/>
  <c r="B337" i="9" s="1"/>
  <c r="F197" i="5"/>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80" i="9"/>
  <c r="H179" i="9"/>
  <c r="G181" i="9"/>
  <c r="E181" i="9" s="1"/>
  <c r="B181" i="9" s="1"/>
  <c r="G179" i="9"/>
  <c r="E179" i="9" s="1"/>
  <c r="B179" i="9" s="1"/>
  <c r="G178" i="9"/>
  <c r="E178" i="9" s="1"/>
  <c r="B178" i="9" s="1"/>
  <c r="G177" i="9"/>
  <c r="E177" i="9" s="1"/>
  <c r="B177" i="9" s="1"/>
  <c r="G176" i="9"/>
  <c r="E176" i="9" s="1"/>
  <c r="B176" i="9" s="1"/>
  <c r="G175" i="9"/>
  <c r="E175" i="9" s="1"/>
  <c r="B175" i="9" s="1"/>
  <c r="G174" i="9"/>
  <c r="E174" i="9" s="1"/>
  <c r="B174" i="9" s="1"/>
  <c r="H19" i="9"/>
  <c r="E19" i="9" s="1"/>
  <c r="B19" i="9" s="1"/>
  <c r="I10" i="9"/>
  <c r="B229" i="9"/>
  <c r="B231" i="9"/>
  <c r="B233" i="9"/>
  <c r="B235" i="9"/>
  <c r="B237" i="9"/>
  <c r="B239" i="9"/>
  <c r="B271" i="9"/>
  <c r="B273" i="9"/>
  <c r="B275" i="9"/>
  <c r="B277" i="9"/>
  <c r="B279" i="9"/>
  <c r="F228" i="9" l="1"/>
  <c r="B228" i="9" s="1"/>
  <c r="H1628" i="1"/>
  <c r="G1628" i="1"/>
  <c r="F273" i="4"/>
  <c r="D258" i="1"/>
  <c r="F262" i="4"/>
  <c r="D160" i="1"/>
  <c r="F164" i="4"/>
  <c r="E310" i="9"/>
  <c r="B310" i="9" s="1"/>
  <c r="B347" i="9"/>
  <c r="E346" i="9"/>
  <c r="F177" i="5"/>
  <c r="D176" i="5"/>
  <c r="H23" i="3"/>
  <c r="C1181" i="1"/>
  <c r="B342" i="9"/>
  <c r="F35" i="6"/>
  <c r="H27" i="3"/>
  <c r="C1431" i="1"/>
  <c r="E176" i="5"/>
  <c r="D1180" i="1" s="1"/>
  <c r="I23" i="3"/>
  <c r="D1181" i="1"/>
  <c r="F88" i="5"/>
  <c r="D69" i="5"/>
  <c r="C1093" i="1"/>
  <c r="D535" i="4"/>
  <c r="F536" i="4"/>
  <c r="C530" i="1"/>
  <c r="F431" i="4"/>
  <c r="D430" i="4"/>
  <c r="C425" i="1"/>
  <c r="D301" i="4"/>
  <c r="D423" i="4"/>
  <c r="C295" i="1"/>
  <c r="E430" i="4"/>
  <c r="D417" i="4"/>
  <c r="F308" i="4"/>
  <c r="C303" i="1"/>
  <c r="F82" i="4"/>
  <c r="E6" i="4"/>
  <c r="D422" i="4"/>
  <c r="D300" i="4"/>
  <c r="H16" i="3"/>
  <c r="C2" i="1"/>
  <c r="H1223" i="1"/>
  <c r="H642" i="1"/>
  <c r="H516" i="1"/>
  <c r="G221" i="1"/>
  <c r="G161" i="1"/>
  <c r="H460" i="1"/>
  <c r="H316" i="1"/>
  <c r="E180" i="9"/>
  <c r="B180" i="9" s="1"/>
  <c r="B207" i="9"/>
  <c r="F141" i="6"/>
  <c r="H30" i="3"/>
  <c r="C1537" i="1"/>
  <c r="E69" i="5"/>
  <c r="C1622" i="1"/>
  <c r="I39" i="3"/>
  <c r="E6" i="5"/>
  <c r="I21" i="3"/>
  <c r="D1012" i="1"/>
  <c r="F629" i="4"/>
  <c r="C623" i="1"/>
  <c r="F597" i="4"/>
  <c r="C591" i="1"/>
  <c r="F571" i="4"/>
  <c r="C565" i="1"/>
  <c r="F479" i="4"/>
  <c r="C473" i="1"/>
  <c r="I30" i="3"/>
  <c r="D1537" i="1"/>
  <c r="E360" i="4"/>
  <c r="F360" i="4" s="1"/>
  <c r="D356" i="1"/>
  <c r="E308" i="4"/>
  <c r="D304" i="1"/>
  <c r="E24" i="9"/>
  <c r="G1621" i="1"/>
  <c r="H1621" i="1"/>
  <c r="G343" i="9"/>
  <c r="E343" i="9" s="1"/>
  <c r="B343" i="9" s="1"/>
  <c r="D418" i="4"/>
  <c r="C355" i="1"/>
  <c r="E152" i="4"/>
  <c r="F49" i="4"/>
  <c r="C45" i="1"/>
  <c r="I1545" i="1"/>
  <c r="I1543" i="1"/>
  <c r="I1541" i="1"/>
  <c r="H1152" i="1"/>
  <c r="F373" i="4"/>
  <c r="H368" i="1"/>
  <c r="G259" i="1"/>
  <c r="G226" i="1"/>
  <c r="H78" i="1"/>
  <c r="H258" i="1" l="1"/>
  <c r="G258" i="1"/>
  <c r="H160" i="1"/>
  <c r="G160" i="1"/>
  <c r="I17" i="3"/>
  <c r="E299" i="4"/>
  <c r="D148" i="1"/>
  <c r="F152" i="4"/>
  <c r="H304" i="1"/>
  <c r="G304" i="1"/>
  <c r="G356" i="1"/>
  <c r="H356" i="1"/>
  <c r="H473" i="1"/>
  <c r="G473" i="1"/>
  <c r="H565" i="1"/>
  <c r="G565" i="1"/>
  <c r="H591" i="1"/>
  <c r="G591" i="1"/>
  <c r="H623" i="1"/>
  <c r="G623" i="1"/>
  <c r="H1012" i="1"/>
  <c r="G1012" i="1"/>
  <c r="H299" i="9"/>
  <c r="D1011" i="1"/>
  <c r="H1622" i="1"/>
  <c r="G1622" i="1"/>
  <c r="H11" i="3"/>
  <c r="H1537" i="1"/>
  <c r="G1537" i="1"/>
  <c r="D643" i="4"/>
  <c r="D424" i="4"/>
  <c r="C417" i="1"/>
  <c r="E422" i="4"/>
  <c r="E300" i="4"/>
  <c r="D296" i="1" s="1"/>
  <c r="I16" i="3"/>
  <c r="D2" i="1"/>
  <c r="H2" i="1" s="1"/>
  <c r="F417" i="4"/>
  <c r="C412" i="1"/>
  <c r="H425" i="1"/>
  <c r="G425" i="1"/>
  <c r="H1093" i="1"/>
  <c r="G1093" i="1"/>
  <c r="H1431" i="1"/>
  <c r="G1431" i="1"/>
  <c r="H9" i="3"/>
  <c r="H45" i="1"/>
  <c r="G45" i="1"/>
  <c r="C413" i="1"/>
  <c r="B24" i="9"/>
  <c r="E417" i="4"/>
  <c r="D412" i="1" s="1"/>
  <c r="D303" i="1"/>
  <c r="H303" i="1" s="1"/>
  <c r="E418" i="4"/>
  <c r="D413" i="1" s="1"/>
  <c r="D355" i="1"/>
  <c r="G355" i="1" s="1"/>
  <c r="I22" i="3"/>
  <c r="D1074" i="1"/>
  <c r="F6" i="4"/>
  <c r="C296" i="1"/>
  <c r="E639" i="4"/>
  <c r="D633" i="1" s="1"/>
  <c r="D424" i="1"/>
  <c r="E640" i="4"/>
  <c r="D634" i="1" s="1"/>
  <c r="D644" i="4"/>
  <c r="D425" i="4"/>
  <c r="C418" i="1"/>
  <c r="G20" i="9"/>
  <c r="F301" i="4"/>
  <c r="C297" i="1"/>
  <c r="D639" i="4"/>
  <c r="F430" i="4"/>
  <c r="C424" i="1"/>
  <c r="H530" i="1"/>
  <c r="G530" i="1"/>
  <c r="F535" i="4"/>
  <c r="D640" i="4"/>
  <c r="C529" i="1"/>
  <c r="F69" i="5"/>
  <c r="H22" i="3"/>
  <c r="C1074" i="1"/>
  <c r="D6" i="5"/>
  <c r="E341" i="9"/>
  <c r="H1181" i="1"/>
  <c r="G1181" i="1"/>
  <c r="F176" i="5"/>
  <c r="C1180" i="1"/>
  <c r="F300" i="4" l="1"/>
  <c r="G306" i="9"/>
  <c r="E306" i="9" s="1"/>
  <c r="B306" i="9" s="1"/>
  <c r="G299" i="9"/>
  <c r="E299" i="9" s="1"/>
  <c r="F6" i="5"/>
  <c r="C1011" i="1"/>
  <c r="H529" i="1"/>
  <c r="G529" i="1"/>
  <c r="D646" i="4"/>
  <c r="C638" i="1"/>
  <c r="K3" i="9"/>
  <c r="I9" i="3"/>
  <c r="H1180" i="1"/>
  <c r="G1180" i="1"/>
  <c r="H1074" i="1"/>
  <c r="G1074" i="1"/>
  <c r="F640" i="4"/>
  <c r="C634" i="1"/>
  <c r="H424" i="1"/>
  <c r="G424" i="1"/>
  <c r="F639" i="4"/>
  <c r="C633" i="1"/>
  <c r="C420" i="1"/>
  <c r="H296" i="1"/>
  <c r="G296" i="1"/>
  <c r="F418" i="4"/>
  <c r="H355" i="1"/>
  <c r="H412" i="1"/>
  <c r="G412" i="1"/>
  <c r="G303" i="1"/>
  <c r="F424" i="4"/>
  <c r="C419" i="1"/>
  <c r="G2" i="1"/>
  <c r="E423" i="4"/>
  <c r="E424" i="4" s="1"/>
  <c r="D419" i="1" s="1"/>
  <c r="E301" i="4"/>
  <c r="D295" i="1"/>
  <c r="F299" i="4"/>
  <c r="H413" i="1"/>
  <c r="G413" i="1"/>
  <c r="E643" i="4"/>
  <c r="F643" i="4" s="1"/>
  <c r="D417" i="1"/>
  <c r="G417" i="1" s="1"/>
  <c r="F422" i="4"/>
  <c r="D645" i="4"/>
  <c r="C637" i="1"/>
  <c r="N3" i="9"/>
  <c r="I11" i="3"/>
  <c r="G148" i="1"/>
  <c r="H148" i="1"/>
  <c r="H417" i="1" l="1"/>
  <c r="D649" i="4"/>
  <c r="F645" i="4"/>
  <c r="C639" i="1"/>
  <c r="D637" i="1"/>
  <c r="H637" i="1" s="1"/>
  <c r="H295" i="1"/>
  <c r="G295" i="1"/>
  <c r="E644" i="4"/>
  <c r="E425" i="4"/>
  <c r="D418" i="1"/>
  <c r="H20" i="9"/>
  <c r="E20" i="9" s="1"/>
  <c r="B20" i="9" s="1"/>
  <c r="F423" i="4"/>
  <c r="H419" i="1"/>
  <c r="G419" i="1"/>
  <c r="D297" i="1"/>
  <c r="H633" i="1"/>
  <c r="G633" i="1"/>
  <c r="H634" i="1"/>
  <c r="G634" i="1"/>
  <c r="D650" i="4"/>
  <c r="C640" i="1"/>
  <c r="H8" i="3"/>
  <c r="H1011" i="1"/>
  <c r="G1011" i="1"/>
  <c r="B299" i="9"/>
  <c r="M3" i="9" l="1"/>
  <c r="G418" i="1"/>
  <c r="H418" i="1"/>
  <c r="E646" i="4"/>
  <c r="D638" i="1"/>
  <c r="F644" i="4"/>
  <c r="E645" i="4"/>
  <c r="G637" i="1"/>
  <c r="F650" i="4"/>
  <c r="H19" i="3"/>
  <c r="C644" i="1"/>
  <c r="G297" i="1"/>
  <c r="H297" i="1"/>
  <c r="D420" i="1"/>
  <c r="F425" i="4"/>
  <c r="H18" i="3"/>
  <c r="C643" i="1"/>
  <c r="E649" i="4" l="1"/>
  <c r="D639" i="1"/>
  <c r="H638" i="1"/>
  <c r="G638" i="1"/>
  <c r="H420" i="1"/>
  <c r="G420" i="1"/>
  <c r="E650" i="4"/>
  <c r="D640" i="1"/>
  <c r="F646" i="4"/>
  <c r="G334" i="9"/>
  <c r="H334" i="9"/>
  <c r="E334" i="9" l="1"/>
  <c r="G640" i="1"/>
  <c r="H640" i="1"/>
  <c r="H639" i="1"/>
  <c r="G639" i="1"/>
  <c r="I19" i="3"/>
  <c r="D644" i="1"/>
  <c r="G297" i="9"/>
  <c r="E297" i="9" s="1"/>
  <c r="B297" i="9" s="1"/>
  <c r="I18" i="3"/>
  <c r="D643" i="1"/>
  <c r="F649" i="4"/>
  <c r="H643" i="1" l="1"/>
  <c r="G643" i="1"/>
  <c r="H644" i="1"/>
  <c r="G644" i="1"/>
  <c r="H7" i="3"/>
  <c r="B334" i="9"/>
  <c r="E298" i="9"/>
  <c r="I8" i="3" s="1"/>
  <c r="J3" i="9" l="1"/>
  <c r="H295" i="9" l="1"/>
  <c r="L293" i="9"/>
  <c r="F293" i="9" s="1"/>
  <c r="G295" i="9"/>
  <c r="E295" i="9" s="1"/>
  <c r="H18" i="9"/>
  <c r="G18" i="9"/>
  <c r="I13" i="9"/>
  <c r="K11" i="9"/>
  <c r="J10" i="9"/>
  <c r="I9" i="9"/>
  <c r="J5" i="9"/>
  <c r="K6" i="9"/>
  <c r="I8" i="9"/>
  <c r="K10" i="9"/>
  <c r="I12" i="9"/>
  <c r="G16" i="9"/>
  <c r="H21" i="9"/>
  <c r="G21" i="9"/>
  <c r="J17" i="9"/>
  <c r="M16" i="9"/>
  <c r="L15" i="9"/>
  <c r="I5" i="9"/>
  <c r="J6" i="9"/>
  <c r="K7" i="9"/>
  <c r="J9" i="9"/>
  <c r="K12" i="9"/>
  <c r="H15" i="9"/>
  <c r="G17" i="9"/>
  <c r="J11" i="9"/>
  <c r="I17" i="9"/>
  <c r="G22" i="9"/>
  <c r="G15" i="9"/>
  <c r="I7" i="9"/>
  <c r="J8" i="9"/>
  <c r="J13" i="9"/>
  <c r="L16" i="9"/>
  <c r="F16" i="9" s="1"/>
  <c r="H22" i="9"/>
  <c r="K13" i="9"/>
  <c r="J12" i="9"/>
  <c r="I11" i="9"/>
  <c r="K9" i="9"/>
  <c r="I6" i="9"/>
  <c r="J7" i="9"/>
  <c r="K8" i="9"/>
  <c r="M15" i="9"/>
  <c r="H17" i="9"/>
  <c r="H16" i="9"/>
  <c r="K5" i="9"/>
  <c r="E6" i="9" l="1"/>
  <c r="B6" i="9" s="1"/>
  <c r="E11" i="9"/>
  <c r="B11" i="9" s="1"/>
  <c r="E15" i="9"/>
  <c r="E21" i="9"/>
  <c r="B21" i="9" s="1"/>
  <c r="E18" i="9"/>
  <c r="B18" i="9" s="1"/>
  <c r="E7" i="9"/>
  <c r="B7" i="9" s="1"/>
  <c r="E22" i="9"/>
  <c r="B22" i="9" s="1"/>
  <c r="F15" i="9"/>
  <c r="F14" i="9" s="1"/>
  <c r="E12" i="9"/>
  <c r="B12" i="9" s="1"/>
  <c r="E8" i="9"/>
  <c r="B8" i="9" s="1"/>
  <c r="E10" i="9"/>
  <c r="B10" i="9" s="1"/>
  <c r="E13" i="9"/>
  <c r="B13" i="9" s="1"/>
  <c r="B293" i="9"/>
  <c r="F23" i="9"/>
  <c r="E17" i="9"/>
  <c r="B17" i="9" s="1"/>
  <c r="E5" i="9"/>
  <c r="E16" i="9"/>
  <c r="B16" i="9" s="1"/>
  <c r="E9" i="9"/>
  <c r="B9" i="9" s="1"/>
  <c r="B295" i="9"/>
  <c r="E23" i="9"/>
  <c r="I7" i="3" s="1"/>
  <c r="B15" i="9" l="1"/>
  <c r="B5" i="9"/>
  <c r="E4" i="9"/>
  <c r="E14" i="9"/>
  <c r="I12" i="3" s="1"/>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<sst xmlns="http://schemas.openxmlformats.org/spreadsheetml/2006/main" count="4719" uniqueCount="3650">
  <si>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</si>
  <si>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</si>
  <si>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</si>
  <si>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</si>
  <si>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</si>
  <si>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</si>
  <si>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</si>
  <si>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</si>
  <si>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</si>
  <si>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</si>
  <si>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</si>
  <si>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</si>
  <si>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</si>
  <si>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</si>
  <si>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</si>
  <si>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</si>
  <si>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</si>
  <si>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</si>
  <si>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</si>
  <si>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</si>
  <si>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</si>
  <si>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</si>
  <si>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</si>
  <si>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</si>
  <si>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</si>
  <si>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</si>
  <si>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</si>
  <si>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</si>
  <si>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</si>
  <si>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</si>
  <si>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</si>
  <si>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Ivana Mažuranića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</si>
  <si>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</si>
  <si>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</si>
  <si>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</si>
  <si>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</si>
  <si>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</si>
  <si>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</si>
  <si>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</si>
  <si>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</si>
  <si>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</si>
  <si>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</si>
  <si>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</si>
  <si>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</si>
  <si>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</si>
  <si>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</si>
  <si>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</si>
  <si>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</si>
  <si>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</si>
  <si>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</si>
  <si>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</si>
  <si>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</si>
  <si>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</si>
  <si>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</si>
  <si>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</si>
  <si>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</si>
  <si>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10436 - Osnovna škola Ivana Mažuranića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</si>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</sst>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723094.3</v>
      </c>
      <c r="D2" s="6">
        <f>'PR-RAS'!E6</f>
        <v>841692.12</v>
      </c>
      <c r="E2" s="6">
        <v>0</v>
      </c>
      <c r="F2" s="6">
        <v>0</v>
      </c>
      <c r="G2" s="7">
        <f t="shared" ref="G2:G274" si="0">(B2/1000)*(C2*1+D2*2)</f>
        <v>2406.4785400000001</v>
      </c>
      <c r="H2" s="7">
        <f t="shared" ref="H2:H27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635068.70000000007</v>
      </c>
      <c r="D45" s="1">
        <f>'PR-RAS'!E49</f>
        <v>720830.05</v>
      </c>
      <c r="E45" s="1">
        <v>0</v>
      </c>
      <c r="F45" s="1">
        <v>0</v>
      </c>
      <c r="G45" s="2">
        <f t="shared" si="0"/>
        <v>91376.067200000005</v>
      </c>
      <c r="H45" s="2">
        <f t="shared" si="1"/>
        <v>0.34999999997671694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635068.70000000007</v>
      </c>
      <c r="D64" s="1">
        <f>'PR-RAS'!E68</f>
        <v>720830.05</v>
      </c>
      <c r="E64" s="1">
        <v>0</v>
      </c>
      <c r="F64" s="1">
        <v>0</v>
      </c>
      <c r="G64" s="2">
        <f t="shared" si="0"/>
        <v>130833.91440000002</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634786.77</v>
      </c>
      <c r="D65" s="1">
        <f>'PR-RAS'!E69</f>
        <v>720830.05</v>
      </c>
      <c r="E65" s="1">
        <v>0</v>
      </c>
      <c r="F65" s="1">
        <v>0</v>
      </c>
      <c r="G65" s="2">
        <f t="shared" si="0"/>
        <v>132892.59968000001</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281.93</v>
      </c>
      <c r="D66" s="1">
        <f>'PR-RAS'!E70</f>
        <v>0</v>
      </c>
      <c r="E66" s="1">
        <v>0</v>
      </c>
      <c r="F66" s="1">
        <v>0</v>
      </c>
      <c r="G66" s="2">
        <f t="shared" si="0"/>
        <v>18.32545</v>
      </c>
      <c r="H66" s="2">
        <f t="shared" si="1"/>
        <v>6.9999999999993179E-2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v>
      </c>
      <c r="D78" s="1">
        <f>'PR-RAS'!E82</f>
        <v>19.28</v>
      </c>
      <c r="E78" s="1">
        <v>0</v>
      </c>
      <c r="F78" s="1">
        <v>0</v>
      </c>
      <c r="G78" s="2">
        <f t="shared" si="0"/>
        <v>3.6621200000000003</v>
      </c>
      <c r="H78" s="2">
        <f t="shared" si="1"/>
        <v>0.28000000000000114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v>
      </c>
      <c r="D79" s="1">
        <f>'PR-RAS'!E83</f>
        <v>19.28</v>
      </c>
      <c r="E79" s="1">
        <v>0</v>
      </c>
      <c r="F79" s="1">
        <v>0</v>
      </c>
      <c r="G79" s="2">
        <f t="shared" si="0"/>
        <v>3.7096800000000001</v>
      </c>
      <c r="H79" s="2">
        <f t="shared" si="1"/>
        <v>0.28000000000000114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9</v>
      </c>
      <c r="D81" s="1">
        <f>'PR-RAS'!E85</f>
        <v>19.28</v>
      </c>
      <c r="E81" s="1">
        <v>0</v>
      </c>
      <c r="F81" s="1">
        <v>0</v>
      </c>
      <c r="G81" s="2">
        <f t="shared" si="0"/>
        <v>3.8048000000000002</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20043.61</v>
      </c>
      <c r="D102" s="1">
        <f>'PR-RAS'!E106</f>
        <v>22893.48</v>
      </c>
      <c r="E102" s="1">
        <v>0</v>
      </c>
      <c r="F102" s="1">
        <v>0</v>
      </c>
      <c r="G102" s="2">
        <f t="shared" si="0"/>
        <v>6648.8875700000008</v>
      </c>
      <c r="H102" s="2">
        <f t="shared" si="1"/>
        <v>0.86999999999898137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20043.61</v>
      </c>
      <c r="D108" s="1">
        <f>'PR-RAS'!E112</f>
        <v>22893.48</v>
      </c>
      <c r="E108" s="1">
        <v>0</v>
      </c>
      <c r="F108" s="1">
        <v>0</v>
      </c>
      <c r="G108" s="2">
        <f t="shared" si="0"/>
        <v>7043.8709900000003</v>
      </c>
      <c r="H108" s="2">
        <f t="shared" si="1"/>
        <v>0.86999999999898137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20043.61</v>
      </c>
      <c r="D113" s="1">
        <f>'PR-RAS'!E117</f>
        <v>22893.48</v>
      </c>
      <c r="E113" s="1">
        <v>0</v>
      </c>
      <c r="F113" s="1">
        <v>0</v>
      </c>
      <c r="G113" s="2">
        <f t="shared" si="0"/>
        <v>7373.0238400000007</v>
      </c>
      <c r="H113" s="2">
        <f t="shared" si="1"/>
        <v>0.86999999999898137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2481.66</v>
      </c>
      <c r="D121" s="1">
        <f>'PR-RAS'!E125</f>
        <v>5890.2000000000007</v>
      </c>
      <c r="E121" s="1">
        <v>0</v>
      </c>
      <c r="F121" s="1">
        <v>0</v>
      </c>
      <c r="G121" s="2">
        <f t="shared" si="0"/>
        <v>1711.4472000000001</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2381.66</v>
      </c>
      <c r="D122" s="1">
        <f>'PR-RAS'!E126</f>
        <v>1514.77</v>
      </c>
      <c r="E122" s="1">
        <v>0</v>
      </c>
      <c r="F122" s="1">
        <v>0</v>
      </c>
      <c r="G122" s="2">
        <f t="shared" si="0"/>
        <v>654.75519999999995</v>
      </c>
      <c r="H122" s="2">
        <f t="shared" si="1"/>
        <v>0.57000000000016371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2381.66</v>
      </c>
      <c r="D124" s="1">
        <f>'PR-RAS'!E128</f>
        <v>1514.77</v>
      </c>
      <c r="E124" s="1">
        <v>0</v>
      </c>
      <c r="F124" s="1">
        <v>0</v>
      </c>
      <c r="G124" s="2">
        <f t="shared" si="0"/>
        <v>665.57759999999996</v>
      </c>
      <c r="H124" s="2">
        <f t="shared" si="1"/>
        <v>0.57000000000016371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100</v>
      </c>
      <c r="D125" s="1">
        <f>'PR-RAS'!E129</f>
        <v>4375.43</v>
      </c>
      <c r="E125" s="1">
        <v>0</v>
      </c>
      <c r="F125" s="1">
        <v>0</v>
      </c>
      <c r="G125" s="2">
        <f t="shared" si="0"/>
        <v>1097.5066400000001</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100</v>
      </c>
      <c r="D126" s="1">
        <f>'PR-RAS'!E130</f>
        <v>4375.43</v>
      </c>
      <c r="E126" s="1">
        <v>0</v>
      </c>
      <c r="F126" s="1">
        <v>0</v>
      </c>
      <c r="G126" s="2">
        <f t="shared" si="0"/>
        <v>1106.3575000000001</v>
      </c>
      <c r="H126" s="2">
        <f t="shared" si="1"/>
        <v>0.43000000000029104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65491.33</v>
      </c>
      <c r="D130" s="1">
        <f>'PR-RAS'!E134</f>
        <v>92059.11</v>
      </c>
      <c r="E130" s="1">
        <v>0</v>
      </c>
      <c r="F130" s="1">
        <v>0</v>
      </c>
      <c r="G130" s="2">
        <f t="shared" si="0"/>
        <v>32199.631949999999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65491.33</v>
      </c>
      <c r="D131" s="1">
        <f>'PR-RAS'!E135</f>
        <v>92059.11</v>
      </c>
      <c r="E131" s="1">
        <v>0</v>
      </c>
      <c r="F131" s="1">
        <v>0</v>
      </c>
      <c r="G131" s="2">
        <f t="shared" si="0"/>
        <v>32449.2415</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65491.33</v>
      </c>
      <c r="D132" s="1">
        <f>'PR-RAS'!E136</f>
        <v>92059.11</v>
      </c>
      <c r="E132" s="1">
        <v>0</v>
      </c>
      <c r="F132" s="1">
        <v>0</v>
      </c>
      <c r="G132" s="2">
        <f t="shared" si="0"/>
        <v>32698.851050000001</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721123.08999999985</v>
      </c>
      <c r="D148" s="1">
        <f>'PR-RAS'!E152</f>
        <v>948392.34000000008</v>
      </c>
      <c r="E148" s="1">
        <v>0</v>
      </c>
      <c r="F148" s="1">
        <v>0</v>
      </c>
      <c r="G148" s="2">
        <f t="shared" si="0"/>
        <v>384832.44218999997</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616588.44999999995</v>
      </c>
      <c r="D149" s="1">
        <f>'PR-RAS'!E153</f>
        <v>809533.19000000006</v>
      </c>
      <c r="E149" s="1">
        <v>0</v>
      </c>
      <c r="F149" s="1">
        <v>0</v>
      </c>
      <c r="G149" s="2">
        <f t="shared" si="0"/>
        <v>330876.91483999998</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509920.42000000004</v>
      </c>
      <c r="D150" s="1">
        <f>'PR-RAS'!E154</f>
        <v>674397.54</v>
      </c>
      <c r="E150" s="1">
        <v>0</v>
      </c>
      <c r="F150" s="1">
        <v>0</v>
      </c>
      <c r="G150" s="2">
        <f t="shared" si="0"/>
        <v>276948.60949999996</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502565.64</v>
      </c>
      <c r="D151" s="1">
        <f>'PR-RAS'!E155</f>
        <v>663078.13</v>
      </c>
      <c r="E151" s="1">
        <v>0</v>
      </c>
      <c r="F151" s="1">
        <v>0</v>
      </c>
      <c r="G151" s="2">
        <f t="shared" si="0"/>
        <v>274308.28499999997</v>
      </c>
      <c r="H151" s="2">
        <f t="shared" si="1"/>
        <v>0.48999999999068677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5906.95</v>
      </c>
      <c r="D153" s="1">
        <f>'PR-RAS'!E157</f>
        <v>8687.2800000000007</v>
      </c>
      <c r="E153" s="1">
        <v>0</v>
      </c>
      <c r="F153" s="1">
        <v>0</v>
      </c>
      <c r="G153" s="2">
        <f t="shared" si="0"/>
        <v>3538.7895200000003</v>
      </c>
      <c r="H153" s="2">
        <f t="shared" si="1"/>
        <v>0.33000000000083674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1447.83</v>
      </c>
      <c r="D154" s="1">
        <f>'PR-RAS'!E158</f>
        <v>2632.13</v>
      </c>
      <c r="E154" s="1">
        <v>0</v>
      </c>
      <c r="F154" s="1">
        <v>0</v>
      </c>
      <c r="G154" s="2">
        <f t="shared" si="0"/>
        <v>1026.9497699999999</v>
      </c>
      <c r="H154" s="2">
        <f t="shared" si="1"/>
        <v>0.3000000000001819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22757.7</v>
      </c>
      <c r="D155" s="1">
        <f>'PR-RAS'!E159</f>
        <v>24083.919999999998</v>
      </c>
      <c r="E155" s="1">
        <v>0</v>
      </c>
      <c r="F155" s="1">
        <v>0</v>
      </c>
      <c r="G155" s="2">
        <f t="shared" si="0"/>
        <v>10922.533159999999</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83910.33</v>
      </c>
      <c r="D156" s="1">
        <f>'PR-RAS'!E160</f>
        <v>111051.73</v>
      </c>
      <c r="E156" s="1">
        <v>0</v>
      </c>
      <c r="F156" s="1">
        <v>0</v>
      </c>
      <c r="G156" s="2">
        <f t="shared" si="0"/>
        <v>47432.137449999995</v>
      </c>
      <c r="H156" s="2">
        <f t="shared" si="1"/>
        <v>0.60000000000582077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83910.33</v>
      </c>
      <c r="D158" s="1">
        <f>'PR-RAS'!E162</f>
        <v>111051.73</v>
      </c>
      <c r="E158" s="1">
        <v>0</v>
      </c>
      <c r="F158" s="1">
        <v>0</v>
      </c>
      <c r="G158" s="2">
        <f t="shared" si="0"/>
        <v>48044.165029999996</v>
      </c>
      <c r="H158" s="2">
        <f t="shared" si="1"/>
        <v>0.60000000000582077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101115.10000000002</v>
      </c>
      <c r="D160" s="1">
        <f>'PR-RAS'!E164</f>
        <v>133476.66</v>
      </c>
      <c r="E160" s="1">
        <v>0</v>
      </c>
      <c r="F160" s="1">
        <v>0</v>
      </c>
      <c r="G160" s="2">
        <f t="shared" si="0"/>
        <v>58522.878780000006</v>
      </c>
      <c r="H160" s="2">
        <f t="shared" si="1"/>
        <v>0.44000000001688022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18651.93</v>
      </c>
      <c r="D161" s="1">
        <f>'PR-RAS'!E165</f>
        <v>22472.84</v>
      </c>
      <c r="E161" s="1">
        <v>0</v>
      </c>
      <c r="F161" s="1">
        <v>0</v>
      </c>
      <c r="G161" s="2">
        <f t="shared" si="0"/>
        <v>10175.6176</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3434</v>
      </c>
      <c r="D162" s="1">
        <f>'PR-RAS'!E166</f>
        <v>2118.6999999999998</v>
      </c>
      <c r="E162" s="1">
        <v>0</v>
      </c>
      <c r="F162" s="1">
        <v>0</v>
      </c>
      <c r="G162" s="2">
        <f t="shared" si="0"/>
        <v>1235.0953999999999</v>
      </c>
      <c r="H162" s="2">
        <f t="shared" si="1"/>
        <v>0.3000000000001819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15018.93</v>
      </c>
      <c r="D163" s="1">
        <f>'PR-RAS'!E167</f>
        <v>19639.14</v>
      </c>
      <c r="E163" s="1">
        <v>0</v>
      </c>
      <c r="F163" s="1">
        <v>0</v>
      </c>
      <c r="G163" s="2">
        <f t="shared" si="0"/>
        <v>8796.1480200000005</v>
      </c>
      <c r="H163" s="2">
        <f t="shared" si="1"/>
        <v>0.20999999999912689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199</v>
      </c>
      <c r="D164" s="1">
        <f>'PR-RAS'!E168</f>
        <v>715</v>
      </c>
      <c r="E164" s="1">
        <v>0</v>
      </c>
      <c r="F164" s="1">
        <v>0</v>
      </c>
      <c r="G164" s="2">
        <f t="shared" si="0"/>
        <v>265.52699999999999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48315.240000000005</v>
      </c>
      <c r="D166" s="1">
        <f>'PR-RAS'!E170</f>
        <v>53313.099999999991</v>
      </c>
      <c r="E166" s="1">
        <v>0</v>
      </c>
      <c r="F166" s="1">
        <v>0</v>
      </c>
      <c r="G166" s="2">
        <f t="shared" si="0"/>
        <v>25565.337600000003</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7018.51</v>
      </c>
      <c r="D167" s="1">
        <f>'PR-RAS'!E171</f>
        <v>7883.2</v>
      </c>
      <c r="E167" s="1">
        <v>0</v>
      </c>
      <c r="F167" s="1">
        <v>0</v>
      </c>
      <c r="G167" s="2">
        <f t="shared" si="0"/>
        <v>3782.2950600000004</v>
      </c>
      <c r="H167" s="2">
        <f t="shared" si="1"/>
        <v>0.68999999999959982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28488.13</v>
      </c>
      <c r="D168" s="1">
        <f>'PR-RAS'!E172</f>
        <v>33285.160000000003</v>
      </c>
      <c r="E168" s="1">
        <v>0</v>
      </c>
      <c r="F168" s="1">
        <v>0</v>
      </c>
      <c r="G168" s="2">
        <f t="shared" si="0"/>
        <v>15874.761150000002</v>
      </c>
      <c r="H168" s="2">
        <f t="shared" si="1"/>
        <v>0.29000000000451109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10633.05</v>
      </c>
      <c r="D169" s="1">
        <f>'PR-RAS'!E173</f>
        <v>10161.48</v>
      </c>
      <c r="E169" s="1">
        <v>0</v>
      </c>
      <c r="F169" s="1">
        <v>0</v>
      </c>
      <c r="G169" s="2">
        <f t="shared" si="0"/>
        <v>5200.6096800000005</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1765.55</v>
      </c>
      <c r="D170" s="1">
        <f>'PR-RAS'!E174</f>
        <v>808.74</v>
      </c>
      <c r="E170" s="1">
        <v>0</v>
      </c>
      <c r="F170" s="1">
        <v>0</v>
      </c>
      <c r="G170" s="2">
        <f t="shared" si="0"/>
        <v>571.73207000000002</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410</v>
      </c>
      <c r="D171" s="1">
        <f>'PR-RAS'!E175</f>
        <v>895.34</v>
      </c>
      <c r="E171" s="1">
        <v>0</v>
      </c>
      <c r="F171" s="1">
        <v>0</v>
      </c>
      <c r="G171" s="2">
        <f t="shared" si="0"/>
        <v>374.11560000000009</v>
      </c>
      <c r="H171" s="2">
        <f t="shared" si="1"/>
        <v>0.34000000000003183</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279.18</v>
      </c>
      <c r="E173" s="1">
        <v>0</v>
      </c>
      <c r="F173" s="1">
        <v>0</v>
      </c>
      <c r="G173" s="2">
        <f t="shared" si="0"/>
        <v>96.03792</v>
      </c>
      <c r="H173" s="2">
        <f t="shared" si="1"/>
        <v>0.18000000000000682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30990.82</v>
      </c>
      <c r="D174" s="1">
        <f>'PR-RAS'!E178</f>
        <v>53065.02</v>
      </c>
      <c r="E174" s="1">
        <v>0</v>
      </c>
      <c r="F174" s="1">
        <v>0</v>
      </c>
      <c r="G174" s="2">
        <f t="shared" si="0"/>
        <v>23721.908779999994</v>
      </c>
      <c r="H174" s="2">
        <f t="shared" si="1"/>
        <v>0.19999999999708962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2285.29</v>
      </c>
      <c r="D175" s="1">
        <f>'PR-RAS'!E179</f>
        <v>2176.85</v>
      </c>
      <c r="E175" s="1">
        <v>0</v>
      </c>
      <c r="F175" s="1">
        <v>0</v>
      </c>
      <c r="G175" s="2">
        <f t="shared" si="0"/>
        <v>1155.18426</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3788.38</v>
      </c>
      <c r="D176" s="1">
        <f>'PR-RAS'!E180</f>
        <v>6821.03</v>
      </c>
      <c r="E176" s="1">
        <v>0</v>
      </c>
      <c r="F176" s="1">
        <v>0</v>
      </c>
      <c r="G176" s="2">
        <f t="shared" si="0"/>
        <v>3050.3269999999998</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156</v>
      </c>
      <c r="D177" s="1">
        <f>'PR-RAS'!E181</f>
        <v>50</v>
      </c>
      <c r="E177" s="1">
        <v>0</v>
      </c>
      <c r="F177" s="1">
        <v>0</v>
      </c>
      <c r="G177" s="2">
        <f t="shared" si="0"/>
        <v>45.055999999999997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2379.2800000000002</v>
      </c>
      <c r="D178" s="1">
        <f>'PR-RAS'!E182</f>
        <v>2656.31</v>
      </c>
      <c r="E178" s="1">
        <v>0</v>
      </c>
      <c r="F178" s="1">
        <v>0</v>
      </c>
      <c r="G178" s="2">
        <f t="shared" si="0"/>
        <v>1361.4662999999998</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325.05</v>
      </c>
      <c r="D180" s="1">
        <f>'PR-RAS'!E184</f>
        <v>303.14999999999998</v>
      </c>
      <c r="E180" s="1">
        <v>0</v>
      </c>
      <c r="F180" s="1">
        <v>0</v>
      </c>
      <c r="G180" s="2">
        <f t="shared" si="0"/>
        <v>166.71164999999996</v>
      </c>
      <c r="H180" s="2">
        <f t="shared" si="1"/>
        <v>0.19999999999998863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6946.61</v>
      </c>
      <c r="D181" s="1">
        <f>'PR-RAS'!E185</f>
        <v>16880.54</v>
      </c>
      <c r="E181" s="1">
        <v>0</v>
      </c>
      <c r="F181" s="1">
        <v>0</v>
      </c>
      <c r="G181" s="2">
        <f t="shared" si="0"/>
        <v>7327.3842000000004</v>
      </c>
      <c r="H181" s="2">
        <f t="shared" si="1"/>
        <v>0.8499999999994543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1236.0999999999999</v>
      </c>
      <c r="D182" s="1">
        <f>'PR-RAS'!E186</f>
        <v>1434.17</v>
      </c>
      <c r="E182" s="1">
        <v>0</v>
      </c>
      <c r="F182" s="1">
        <v>0</v>
      </c>
      <c r="G182" s="2">
        <f t="shared" si="0"/>
        <v>742.90364000000011</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13874.11</v>
      </c>
      <c r="D183" s="1">
        <f>'PR-RAS'!E187</f>
        <v>22742.97</v>
      </c>
      <c r="E183" s="1">
        <v>0</v>
      </c>
      <c r="F183" s="1">
        <v>0</v>
      </c>
      <c r="G183" s="2">
        <f t="shared" si="0"/>
        <v>10803.5291</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3157.11</v>
      </c>
      <c r="D190" s="1">
        <f>'PR-RAS'!E194</f>
        <v>4625.7</v>
      </c>
      <c r="E190" s="1">
        <v>0</v>
      </c>
      <c r="F190" s="1">
        <v>0</v>
      </c>
      <c r="G190" s="2">
        <f t="shared" si="0"/>
        <v>2345.2083900000002</v>
      </c>
      <c r="H190" s="2">
        <f t="shared" si="1"/>
        <v>0.41000000000030923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885.21</v>
      </c>
      <c r="E193" s="1">
        <v>0</v>
      </c>
      <c r="F193" s="1">
        <v>0</v>
      </c>
      <c r="G193" s="2">
        <f t="shared" si="0"/>
        <v>339.92064000000005</v>
      </c>
      <c r="H193" s="2">
        <f t="shared" si="1"/>
        <v>0.21000000000003638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828.09</v>
      </c>
      <c r="D194" s="1">
        <f>'PR-RAS'!E198</f>
        <v>485</v>
      </c>
      <c r="E194" s="1">
        <v>0</v>
      </c>
      <c r="F194" s="1">
        <v>0</v>
      </c>
      <c r="G194" s="2">
        <f t="shared" si="0"/>
        <v>347.03137000000004</v>
      </c>
      <c r="H194" s="2">
        <f t="shared" si="1"/>
        <v>9.0000000000031832E-2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2114.3200000000002</v>
      </c>
      <c r="D195" s="1">
        <f>'PR-RAS'!E199</f>
        <v>2880.04</v>
      </c>
      <c r="E195" s="1">
        <v>0</v>
      </c>
      <c r="F195" s="1">
        <v>0</v>
      </c>
      <c r="G195" s="2">
        <f t="shared" si="0"/>
        <v>1527.6335999999999</v>
      </c>
      <c r="H195" s="2">
        <f t="shared" si="1"/>
        <v>0.36000000000012733</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214.7</v>
      </c>
      <c r="D197" s="1">
        <f>'PR-RAS'!E201</f>
        <v>375.45</v>
      </c>
      <c r="E197" s="1">
        <v>0</v>
      </c>
      <c r="F197" s="1">
        <v>0</v>
      </c>
      <c r="G197" s="2">
        <f t="shared" si="0"/>
        <v>189.2576</v>
      </c>
      <c r="H197" s="2">
        <f t="shared" si="1"/>
        <v>0.75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162.21</v>
      </c>
      <c r="D198" s="1">
        <f>'PR-RAS'!E202</f>
        <v>198</v>
      </c>
      <c r="E198" s="1">
        <v>0</v>
      </c>
      <c r="F198" s="1">
        <v>0</v>
      </c>
      <c r="G198" s="2">
        <f t="shared" si="0"/>
        <v>109.96737000000002</v>
      </c>
      <c r="H198" s="2">
        <f t="shared" si="1"/>
        <v>0.21000000000000796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162.21</v>
      </c>
      <c r="D212" s="1">
        <f>'PR-RAS'!E216</f>
        <v>198</v>
      </c>
      <c r="E212" s="1">
        <v>0</v>
      </c>
      <c r="F212" s="1">
        <v>0</v>
      </c>
      <c r="G212" s="2">
        <f t="shared" si="0"/>
        <v>117.78231000000001</v>
      </c>
      <c r="H212" s="2">
        <f t="shared" si="1"/>
        <v>0.21000000000000796</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162.21</v>
      </c>
      <c r="D213" s="1">
        <f>'PR-RAS'!E217</f>
        <v>198</v>
      </c>
      <c r="E213" s="1">
        <v>0</v>
      </c>
      <c r="F213" s="1">
        <v>0</v>
      </c>
      <c r="G213" s="2">
        <f t="shared" si="0"/>
        <v>118.34052</v>
      </c>
      <c r="H213" s="2">
        <f t="shared" si="1"/>
        <v>0.21000000000000796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2796.44</v>
      </c>
      <c r="D258" s="1">
        <f>'PR-RAS'!E262</f>
        <v>4743.49</v>
      </c>
      <c r="E258" s="1">
        <v>0</v>
      </c>
      <c r="F258" s="1">
        <v>0</v>
      </c>
      <c r="G258" s="2">
        <f t="shared" si="0"/>
        <v>3156.8389400000001</v>
      </c>
      <c r="H258" s="2">
        <f t="shared" si="1"/>
        <v>0.92999999999983629</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2796.44</v>
      </c>
      <c r="D265" s="1">
        <f>'PR-RAS'!E269</f>
        <v>4743.49</v>
      </c>
      <c r="E265" s="1">
        <v>0</v>
      </c>
      <c r="F265" s="1">
        <v>0</v>
      </c>
      <c r="G265" s="2">
        <f t="shared" si="0"/>
        <v>3242.8228800000002</v>
      </c>
      <c r="H265" s="2">
        <f t="shared" si="1"/>
        <v>0.92999999999983629</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2796.44</v>
      </c>
      <c r="D267" s="1">
        <f>'PR-RAS'!E271</f>
        <v>4743.49</v>
      </c>
      <c r="E267" s="1">
        <v>0</v>
      </c>
      <c r="F267" s="1">
        <v>0</v>
      </c>
      <c r="G267" s="2">
        <f t="shared" si="0"/>
        <v>3267.3897200000001</v>
      </c>
      <c r="H267" s="2">
        <f t="shared" si="1"/>
        <v>0.92999999999983629</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460.89</v>
      </c>
      <c r="D269" s="1">
        <f>'PR-RAS'!E273</f>
        <v>441</v>
      </c>
      <c r="E269" s="1">
        <v>0</v>
      </c>
      <c r="F269" s="1">
        <v>0</v>
      </c>
      <c r="G269" s="2">
        <f t="shared" si="0"/>
        <v>359.89452</v>
      </c>
      <c r="H269" s="2">
        <f t="shared" si="1"/>
        <v>0.11000000000001364</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460.89</v>
      </c>
      <c r="D270" s="1">
        <f>'PR-RAS'!E274</f>
        <v>441</v>
      </c>
      <c r="E270" s="1">
        <v>0</v>
      </c>
      <c r="F270" s="1">
        <v>0</v>
      </c>
      <c r="G270" s="2">
        <f t="shared" si="0"/>
        <v>361.23741000000001</v>
      </c>
      <c r="H270" s="2">
        <f t="shared" si="1"/>
        <v>0.11000000000001364</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460.89</v>
      </c>
      <c r="D272" s="1">
        <f>'PR-RAS'!E276</f>
        <v>441</v>
      </c>
      <c r="E272" s="1">
        <v>0</v>
      </c>
      <c r="F272" s="1">
        <v>0</v>
      </c>
      <c r="G272" s="2">
        <f t="shared" si="0"/>
        <v>363.92318999999998</v>
      </c>
      <c r="H272" s="2">
        <f t="shared" si="1"/>
        <v>0.11000000000001364</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721123.08999999985</v>
      </c>
      <c r="D295" s="1">
        <f>'PR-RAS'!E299</f>
        <v>948392.34000000008</v>
      </c>
      <c r="E295" s="1">
        <v>0</v>
      </c>
      <c r="F295" s="1">
        <v>0</v>
      </c>
      <c r="G295" s="2">
        <f t="shared" si="12"/>
        <v>769664.88437999994</v>
      </c>
      <c r="H295" s="2">
        <f t="shared" si="13"/>
        <v>0.42999999993480742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1971.2100000001956</v>
      </c>
      <c r="D296" s="1">
        <f>'PR-RAS'!E300</f>
        <v>0</v>
      </c>
      <c r="E296" s="1">
        <v>0</v>
      </c>
      <c r="F296" s="1">
        <v>0</v>
      </c>
      <c r="G296" s="2">
        <f t="shared" si="12"/>
        <v>581.50695000005771</v>
      </c>
      <c r="H296" s="2">
        <f t="shared" si="13"/>
        <v>0.21000000019557774</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106700.22000000009</v>
      </c>
      <c r="E297" s="1">
        <v>0</v>
      </c>
      <c r="F297" s="1">
        <v>0</v>
      </c>
      <c r="G297" s="2">
        <f t="shared" si="12"/>
        <v>63166.530240000051</v>
      </c>
      <c r="H297" s="2">
        <f t="shared" si="13"/>
        <v>0.22000000008847564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6501.21</v>
      </c>
      <c r="E298" s="1">
        <v>0</v>
      </c>
      <c r="F298" s="1">
        <v>0</v>
      </c>
      <c r="G298" s="2">
        <f t="shared" si="12"/>
        <v>3861.7187399999998</v>
      </c>
      <c r="H298" s="2">
        <f t="shared" si="13"/>
        <v>0.21000000000003638</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1818.74</v>
      </c>
      <c r="D299" s="1">
        <f>'PR-RAS'!E303</f>
        <v>0</v>
      </c>
      <c r="E299" s="1">
        <v>0</v>
      </c>
      <c r="F299" s="1">
        <v>0</v>
      </c>
      <c r="G299" s="2">
        <f t="shared" si="12"/>
        <v>541.98451999999997</v>
      </c>
      <c r="H299" s="2">
        <f t="shared" si="13"/>
        <v>0.25999999999999091</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882.85</v>
      </c>
      <c r="D300" s="1">
        <f>'PR-RAS'!E304</f>
        <v>114196.81</v>
      </c>
      <c r="E300" s="1">
        <v>0</v>
      </c>
      <c r="F300" s="1">
        <v>0</v>
      </c>
      <c r="G300" s="2">
        <f t="shared" si="12"/>
        <v>68553.664529999995</v>
      </c>
      <c r="H300" s="2">
        <f t="shared" si="13"/>
        <v>0.34000000000230557</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75</v>
      </c>
      <c r="D301" s="1">
        <f>'PR-RAS'!E305</f>
        <v>40</v>
      </c>
      <c r="E301" s="1">
        <v>0</v>
      </c>
      <c r="F301" s="1">
        <v>0</v>
      </c>
      <c r="G301" s="2">
        <f t="shared" si="12"/>
        <v>46.5</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2053.6799999999998</v>
      </c>
      <c r="D355" s="1">
        <f>'PR-RAS'!E360</f>
        <v>1991.98</v>
      </c>
      <c r="E355" s="1">
        <v>0</v>
      </c>
      <c r="F355" s="1">
        <v>0</v>
      </c>
      <c r="G355" s="2">
        <f t="shared" si="12"/>
        <v>2137.3245599999996</v>
      </c>
      <c r="H355" s="2">
        <f t="shared" si="13"/>
        <v>0.34000000000014552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2053.6799999999998</v>
      </c>
      <c r="D368" s="1">
        <f>'PR-RAS'!E373</f>
        <v>1991.98</v>
      </c>
      <c r="E368" s="1">
        <v>0</v>
      </c>
      <c r="F368" s="1">
        <v>0</v>
      </c>
      <c r="G368" s="2">
        <f t="shared" si="12"/>
        <v>2215.8138799999997</v>
      </c>
      <c r="H368" s="2">
        <f t="shared" si="13"/>
        <v>0.34000000000014552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1753.25</v>
      </c>
      <c r="D374" s="1">
        <f>'PR-RAS'!E379</f>
        <v>1971</v>
      </c>
      <c r="E374" s="1">
        <v>0</v>
      </c>
      <c r="F374" s="1">
        <v>0</v>
      </c>
      <c r="G374" s="2">
        <f t="shared" si="12"/>
        <v>2124.32825</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1753.25</v>
      </c>
      <c r="D375" s="1">
        <f>'PR-RAS'!E380</f>
        <v>1971</v>
      </c>
      <c r="E375" s="1">
        <v>0</v>
      </c>
      <c r="F375" s="1">
        <v>0</v>
      </c>
      <c r="G375" s="2">
        <f t="shared" si="12"/>
        <v>2130.0234999999998</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300.43</v>
      </c>
      <c r="D388" s="1">
        <f>'PR-RAS'!E393</f>
        <v>20.98</v>
      </c>
      <c r="E388" s="1">
        <v>0</v>
      </c>
      <c r="F388" s="1">
        <v>0</v>
      </c>
      <c r="G388" s="2">
        <f t="shared" si="12"/>
        <v>132.50493</v>
      </c>
      <c r="H388" s="2">
        <f t="shared" si="13"/>
        <v>0.45000000000000639</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300.43</v>
      </c>
      <c r="D389" s="1">
        <f>'PR-RAS'!E394</f>
        <v>20.98</v>
      </c>
      <c r="E389" s="1">
        <v>0</v>
      </c>
      <c r="F389" s="1">
        <v>0</v>
      </c>
      <c r="G389" s="2">
        <f t="shared" si="12"/>
        <v>132.84732</v>
      </c>
      <c r="H389" s="2">
        <f t="shared" si="13"/>
        <v>0.45000000000000639</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2053.6799999999998</v>
      </c>
      <c r="D413" s="1">
        <f>'PR-RAS'!E418</f>
        <v>1991.98</v>
      </c>
      <c r="E413" s="1">
        <v>0</v>
      </c>
      <c r="F413" s="1">
        <v>0</v>
      </c>
      <c r="G413" s="2">
        <f t="shared" si="12"/>
        <v>2487.5076799999997</v>
      </c>
      <c r="H413" s="2">
        <f t="shared" si="13"/>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3477.01</v>
      </c>
      <c r="D414" s="1">
        <f>'PR-RAS'!E419</f>
        <v>8907.0400000000009</v>
      </c>
      <c r="E414" s="1">
        <v>0</v>
      </c>
      <c r="F414" s="1">
        <v>0</v>
      </c>
      <c r="G414" s="2">
        <f t="shared" si="12"/>
        <v>8793.2201700000005</v>
      </c>
      <c r="H414" s="2">
        <f t="shared" si="13"/>
        <v>5.0000000001091394E-2</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723094.3</v>
      </c>
      <c r="D417" s="1">
        <f>'PR-RAS'!E422</f>
        <v>841692.12</v>
      </c>
      <c r="E417" s="1">
        <v>0</v>
      </c>
      <c r="F417" s="1">
        <v>0</v>
      </c>
      <c r="G417" s="2">
        <f t="shared" si="12"/>
        <v>1001095.07264</v>
      </c>
      <c r="H417" s="2">
        <f t="shared" si="13"/>
        <v>0.42000000004190952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723176.7699999999</v>
      </c>
      <c r="D418" s="1">
        <f>'PR-RAS'!E423</f>
        <v>950384.32000000007</v>
      </c>
      <c r="E418" s="1">
        <v>0</v>
      </c>
      <c r="F418" s="1">
        <v>0</v>
      </c>
      <c r="G418" s="2">
        <f t="shared" si="12"/>
        <v>1094185.23597</v>
      </c>
      <c r="H418" s="2">
        <f t="shared" si="13"/>
        <v>0.55000000016298145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82.469999999855645</v>
      </c>
      <c r="D420" s="1">
        <f>'PR-RAS'!E425</f>
        <v>108692.20000000007</v>
      </c>
      <c r="E420" s="1">
        <v>0</v>
      </c>
      <c r="F420" s="1">
        <v>0</v>
      </c>
      <c r="G420" s="2">
        <f t="shared" si="12"/>
        <v>91118.618529999992</v>
      </c>
      <c r="H420" s="2">
        <f t="shared" si="13"/>
        <v>0.66999999992549419</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1658.2700000000002</v>
      </c>
      <c r="D421" s="1">
        <f>'PR-RAS'!E426</f>
        <v>15408.25</v>
      </c>
      <c r="E421" s="1">
        <v>0</v>
      </c>
      <c r="F421" s="1">
        <v>0</v>
      </c>
      <c r="G421" s="2">
        <f t="shared" si="12"/>
        <v>13639.403399999999</v>
      </c>
      <c r="H421" s="2">
        <f t="shared" si="13"/>
        <v>0.52000000000020918</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882.85</v>
      </c>
      <c r="D423" s="1">
        <f>'PR-RAS'!E428</f>
        <v>114196.81</v>
      </c>
      <c r="E423" s="1">
        <v>0</v>
      </c>
      <c r="F423" s="1">
        <v>0</v>
      </c>
      <c r="G423" s="2">
        <f t="shared" si="12"/>
        <v>96754.670339999997</v>
      </c>
      <c r="H423" s="2">
        <f t="shared" si="13"/>
        <v>0.34000000000230557</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723094.3</v>
      </c>
      <c r="D637" s="1">
        <f>'PR-RAS'!E643</f>
        <v>841692.12</v>
      </c>
      <c r="E637" s="1">
        <v>0</v>
      </c>
      <c r="F637" s="1">
        <v>0</v>
      </c>
      <c r="G637" s="2">
        <f t="shared" si="14"/>
        <v>1530520.3514400001</v>
      </c>
      <c r="H637" s="2">
        <f t="shared" si="15"/>
        <v>0.42000000004190952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723176.7699999999</v>
      </c>
      <c r="D638" s="1">
        <f>'PR-RAS'!E644</f>
        <v>950384.32000000007</v>
      </c>
      <c r="E638" s="1">
        <v>0</v>
      </c>
      <c r="F638" s="1">
        <v>0</v>
      </c>
      <c r="G638" s="2">
        <f t="shared" si="14"/>
        <v>1671453.2261700002</v>
      </c>
      <c r="H638" s="2">
        <f t="shared" si="15"/>
        <v>0.55000000016298145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82.469999999855645</v>
      </c>
      <c r="D640" s="1">
        <f>'PR-RAS'!E646</f>
        <v>108692.20000000007</v>
      </c>
      <c r="E640" s="1">
        <v>0</v>
      </c>
      <c r="F640" s="1">
        <v>0</v>
      </c>
      <c r="G640" s="2">
        <f t="shared" si="14"/>
        <v>138961.32993000001</v>
      </c>
      <c r="H640" s="2">
        <f t="shared" si="15"/>
        <v>0.66999999992549419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1658.2700000000002</v>
      </c>
      <c r="D641" s="1">
        <f>'PR-RAS'!E647</f>
        <v>15408.25</v>
      </c>
      <c r="E641" s="1">
        <v>0</v>
      </c>
      <c r="F641" s="1">
        <v>0</v>
      </c>
      <c r="G641" s="2">
        <f t="shared" si="14"/>
        <v>20783.852800000001</v>
      </c>
      <c r="H641" s="2">
        <f t="shared" si="15"/>
        <v>0.52000000000020918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1575.8000000001446</v>
      </c>
      <c r="D643" s="1">
        <f>'PR-RAS'!E649</f>
        <v>0</v>
      </c>
      <c r="E643" s="1">
        <v>0</v>
      </c>
      <c r="F643" s="1">
        <v>0</v>
      </c>
      <c r="G643" s="2">
        <f t="shared" si="14"/>
        <v>1011.6636000000929</v>
      </c>
      <c r="H643" s="2">
        <f t="shared" si="15"/>
        <v>0.19999999985543582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93283.95000000007</v>
      </c>
      <c r="E644" s="1">
        <v>0</v>
      </c>
      <c r="F644" s="1">
        <v>0</v>
      </c>
      <c r="G644" s="2">
        <f t="shared" si="14"/>
        <v>119963.15970000009</v>
      </c>
      <c r="H644" s="2">
        <f t="shared" si="15"/>
        <v>4.9999999930150807E-2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105763</v>
      </c>
      <c r="D645" s="1">
        <f>'PR-RAS'!E651</f>
        <v>0</v>
      </c>
      <c r="E645" s="1">
        <v>0</v>
      </c>
      <c r="F645" s="1">
        <v>0</v>
      </c>
      <c r="G645" s="2">
        <f t="shared" si="14"/>
        <v>68111.372000000003</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14373.82</v>
      </c>
      <c r="D646" s="1">
        <f>'PR-RAS'!E653</f>
        <v>32637.79</v>
      </c>
      <c r="E646" s="1">
        <v>0</v>
      </c>
      <c r="F646" s="1">
        <v>0</v>
      </c>
      <c r="G646" s="2">
        <f t="shared" si="14"/>
        <v>51373.862999999998</v>
      </c>
      <c r="H646" s="2">
        <f t="shared" si="15"/>
        <v>0.38999999999941792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128495.73</v>
      </c>
      <c r="D647" s="1">
        <f>'PR-RAS'!E654</f>
        <v>185337.37</v>
      </c>
      <c r="E647" s="1">
        <v>0</v>
      </c>
      <c r="F647" s="1">
        <v>0</v>
      </c>
      <c r="G647" s="2">
        <f t="shared" si="14"/>
        <v>322464.12361999997</v>
      </c>
      <c r="H647" s="2">
        <f t="shared" si="15"/>
        <v>0.63999999999941792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129807.83</v>
      </c>
      <c r="D648" s="1">
        <f>'PR-RAS'!E655</f>
        <v>184372.84</v>
      </c>
      <c r="E648" s="1">
        <v>0</v>
      </c>
      <c r="F648" s="1">
        <v>0</v>
      </c>
      <c r="G648" s="2">
        <f t="shared" si="14"/>
        <v>322564.12096999999</v>
      </c>
      <c r="H648" s="2">
        <f t="shared" si="15"/>
        <v>0.33000000000174623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13061.719999999987</v>
      </c>
      <c r="D649" s="1">
        <f>'PR-RAS'!E656</f>
        <v>33602.320000000007</v>
      </c>
      <c r="E649" s="1">
        <v>0</v>
      </c>
      <c r="F649" s="1">
        <v>0</v>
      </c>
      <c r="G649" s="2">
        <f t="shared" si="14"/>
        <v>52012.601280000003</v>
      </c>
      <c r="H649" s="2">
        <f t="shared" si="15"/>
        <v>0.60000000002037268</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55</v>
      </c>
      <c r="D651" s="1">
        <f>'PR-RAS'!E658</f>
        <v>59</v>
      </c>
      <c r="E651" s="1">
        <v>0</v>
      </c>
      <c r="F651" s="1">
        <v>0</v>
      </c>
      <c r="G651" s="2">
        <f t="shared" si="14"/>
        <v>112.45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49</v>
      </c>
      <c r="D653" s="1">
        <f>'PR-RAS'!E660</f>
        <v>53</v>
      </c>
      <c r="E653" s="1">
        <v>0</v>
      </c>
      <c r="F653" s="1">
        <v>0</v>
      </c>
      <c r="G653" s="2">
        <f t="shared" si="14"/>
        <v>101.06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609358.68999999994</v>
      </c>
      <c r="D676" s="1">
        <f>'PR-RAS'!E683</f>
        <v>682082.31</v>
      </c>
      <c r="E676" s="1">
        <v>0</v>
      </c>
      <c r="F676" s="1">
        <v>0</v>
      </c>
      <c r="G676" s="2">
        <f t="shared" si="14"/>
        <v>1332128.2342500002</v>
      </c>
      <c r="H676" s="2">
        <f t="shared" si="15"/>
        <v>0.62000000011175871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25428.080000000002</v>
      </c>
      <c r="D677" s="1">
        <f>'PR-RAS'!E684</f>
        <v>38747.74</v>
      </c>
      <c r="E677" s="1">
        <v>0</v>
      </c>
      <c r="F677" s="1">
        <v>0</v>
      </c>
      <c r="G677" s="2">
        <f t="shared" si="14"/>
        <v>69576.326560000001</v>
      </c>
      <c r="H677" s="2">
        <f t="shared" si="15"/>
        <v>0.3400000000037835</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281.93</v>
      </c>
      <c r="D678" s="1">
        <f>'PR-RAS'!E685</f>
        <v>0</v>
      </c>
      <c r="E678" s="1">
        <v>0</v>
      </c>
      <c r="F678" s="1">
        <v>0</v>
      </c>
      <c r="G678" s="2">
        <f t="shared" si="14"/>
        <v>190.86661000000001</v>
      </c>
      <c r="H678" s="2">
        <f t="shared" si="15"/>
        <v>6.9999999999993179E-2</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20043.61</v>
      </c>
      <c r="D717" s="1">
        <f>'PR-RAS'!E724</f>
        <v>22893.48</v>
      </c>
      <c r="E717" s="1">
        <v>0</v>
      </c>
      <c r="F717" s="1">
        <v>0</v>
      </c>
      <c r="G717" s="2">
        <f t="shared" si="14"/>
        <v>47134.688120000006</v>
      </c>
      <c r="H717" s="2">
        <f t="shared" si="15"/>
        <v>0.86999999999898137</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2219.4699999999998</v>
      </c>
      <c r="D725" s="1">
        <f>'PR-RAS'!E732</f>
        <v>0</v>
      </c>
      <c r="E725" s="1">
        <v>0</v>
      </c>
      <c r="F725" s="1">
        <v>0</v>
      </c>
      <c r="G725" s="2">
        <f t="shared" si="14"/>
        <v>1606.8962799999997</v>
      </c>
      <c r="H725" s="2">
        <f t="shared" si="15"/>
        <v>0.46999999999979991</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1324.32</v>
      </c>
      <c r="D726" s="1">
        <f>'PR-RAS'!E733</f>
        <v>2336.2600000000002</v>
      </c>
      <c r="E726" s="1">
        <v>0</v>
      </c>
      <c r="F726" s="1">
        <v>0</v>
      </c>
      <c r="G726" s="2">
        <f t="shared" si="14"/>
        <v>4347.7089999999998</v>
      </c>
      <c r="H726" s="2">
        <f t="shared" si="15"/>
        <v>0.58000000000015461</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15018.93</v>
      </c>
      <c r="D727" s="1">
        <f>'PR-RAS'!E734</f>
        <v>19639.14</v>
      </c>
      <c r="E727" s="1">
        <v>0</v>
      </c>
      <c r="F727" s="1">
        <v>0</v>
      </c>
      <c r="G727" s="2">
        <f t="shared" si="14"/>
        <v>39419.774460000001</v>
      </c>
      <c r="H727" s="2">
        <f t="shared" si="15"/>
        <v>0.20999999999912689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104.72</v>
      </c>
      <c r="D730" s="1">
        <f>'PR-RAS'!E737</f>
        <v>0</v>
      </c>
      <c r="E730" s="1">
        <v>0</v>
      </c>
      <c r="F730" s="1">
        <v>0</v>
      </c>
      <c r="G730" s="2">
        <f t="shared" si="14"/>
        <v>76.340879999999999</v>
      </c>
      <c r="H730" s="2">
        <f t="shared" si="15"/>
        <v>0.28000000000000114</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6459.81</v>
      </c>
      <c r="D731" s="1">
        <f>'PR-RAS'!E738</f>
        <v>16680.54</v>
      </c>
      <c r="E731" s="1">
        <v>0</v>
      </c>
      <c r="F731" s="1">
        <v>0</v>
      </c>
      <c r="G731" s="2">
        <f t="shared" si="14"/>
        <v>29069.2497</v>
      </c>
      <c r="H731" s="2">
        <f t="shared" si="15"/>
        <v>0.64999999999872671</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2710.64</v>
      </c>
      <c r="D844" s="1">
        <f>'PR-RAS'!E851</f>
        <v>4743.49</v>
      </c>
      <c r="E844" s="1">
        <v>0</v>
      </c>
      <c r="F844" s="1">
        <v>0</v>
      </c>
      <c r="G844" s="2">
        <f t="shared" si="34"/>
        <v>10282.593659999999</v>
      </c>
      <c r="H844" s="2">
        <f t="shared" si="35"/>
        <v>0.84999999999990905</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85.8</v>
      </c>
      <c r="D848" s="1">
        <f>'PR-RAS'!E855</f>
        <v>0</v>
      </c>
      <c r="E848" s="1">
        <v>0</v>
      </c>
      <c r="F848" s="1">
        <v>0</v>
      </c>
      <c r="G848" s="2">
        <f t="shared" si="34"/>
        <v>72.672599999999989</v>
      </c>
      <c r="H848" s="2">
        <f t="shared" si="35"/>
        <v>0.20000000000000284</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131583.43</v>
      </c>
      <c r="D1582" s="6"/>
      <c r="E1582" s="6">
        <v>0</v>
      </c>
      <c r="F1582" s="6">
        <v>0</v>
      </c>
      <c r="G1582" s="7">
        <f t="shared" ref="G1582:G1686" si="70">B1582/1000*C1582</f>
        <v>131.58342999999999</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849652.02</v>
      </c>
      <c r="D1583" s="1">
        <v>0</v>
      </c>
      <c r="E1583" s="1">
        <v>0</v>
      </c>
      <c r="F1583" s="1">
        <v>0</v>
      </c>
      <c r="G1583" s="2">
        <f t="shared" si="70"/>
        <v>1699.30404</v>
      </c>
      <c r="H1583" s="2">
        <f t="shared" si="71"/>
        <v>2.0000000018626451E-2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22876.39</v>
      </c>
      <c r="D1584" s="1">
        <v>0</v>
      </c>
      <c r="E1584" s="1">
        <v>0</v>
      </c>
      <c r="F1584" s="1">
        <v>0</v>
      </c>
      <c r="G1584" s="2">
        <f t="shared" si="70"/>
        <v>68.629170000000002</v>
      </c>
      <c r="H1584" s="2">
        <f t="shared" si="71"/>
        <v>0.38999999999941792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824783.65</v>
      </c>
      <c r="D1585" s="1">
        <v>0</v>
      </c>
      <c r="E1585" s="1">
        <v>0</v>
      </c>
      <c r="F1585" s="1">
        <v>0</v>
      </c>
      <c r="G1585" s="2">
        <f t="shared" si="70"/>
        <v>3299.1346000000003</v>
      </c>
      <c r="H1585" s="2">
        <f t="shared" si="71"/>
        <v>0.34999999997671694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709060.38</v>
      </c>
      <c r="D1586" s="1">
        <v>0</v>
      </c>
      <c r="E1586" s="1">
        <v>0</v>
      </c>
      <c r="F1586" s="1">
        <v>0</v>
      </c>
      <c r="G1586" s="2">
        <f t="shared" si="70"/>
        <v>3545.3018999999999</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110340.78</v>
      </c>
      <c r="D1587" s="1">
        <v>0</v>
      </c>
      <c r="E1587" s="1">
        <v>0</v>
      </c>
      <c r="F1587" s="1">
        <v>0</v>
      </c>
      <c r="G1587" s="2">
        <f t="shared" si="70"/>
        <v>662.04467999999997</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198</v>
      </c>
      <c r="D1588" s="1">
        <v>0</v>
      </c>
      <c r="E1588" s="1">
        <v>0</v>
      </c>
      <c r="F1588" s="1">
        <v>0</v>
      </c>
      <c r="G1588" s="2">
        <f t="shared" si="70"/>
        <v>1.3860000000000001</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4743.49</v>
      </c>
      <c r="D1591" s="1">
        <v>0</v>
      </c>
      <c r="E1591" s="1">
        <v>0</v>
      </c>
      <c r="F1591" s="1">
        <v>0</v>
      </c>
      <c r="G1591" s="2">
        <f t="shared" si="70"/>
        <v>47.434899999999999</v>
      </c>
      <c r="H1591" s="2">
        <f t="shared" si="71"/>
        <v>0.48999999999978172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441</v>
      </c>
      <c r="D1592" s="1">
        <v>0</v>
      </c>
      <c r="E1592" s="1">
        <v>0</v>
      </c>
      <c r="F1592" s="1">
        <v>0</v>
      </c>
      <c r="G1592" s="2">
        <f t="shared" si="70"/>
        <v>4.851</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1991.98</v>
      </c>
      <c r="D1594" s="1">
        <v>0</v>
      </c>
      <c r="E1594" s="1">
        <v>0</v>
      </c>
      <c r="F1594" s="1">
        <v>0</v>
      </c>
      <c r="G1594" s="2">
        <f t="shared" si="70"/>
        <v>25.89574</v>
      </c>
      <c r="H1594" s="2">
        <f t="shared" si="71"/>
        <v>1.999999999998181E-2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854303.71999999986</v>
      </c>
      <c r="D1602" s="1">
        <v>0</v>
      </c>
      <c r="E1602" s="1">
        <v>0</v>
      </c>
      <c r="F1602" s="1">
        <v>0</v>
      </c>
      <c r="G1602" s="2">
        <f t="shared" si="70"/>
        <v>17940.378119999998</v>
      </c>
      <c r="H1602" s="2">
        <f t="shared" si="71"/>
        <v>0.280000000144355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23930.22</v>
      </c>
      <c r="D1603" s="1">
        <v>0</v>
      </c>
      <c r="E1603" s="1">
        <v>0</v>
      </c>
      <c r="F1603" s="1">
        <v>0</v>
      </c>
      <c r="G1603" s="2">
        <f t="shared" si="70"/>
        <v>526.46483999999998</v>
      </c>
      <c r="H1603" s="2">
        <f t="shared" si="71"/>
        <v>0.22000000000116415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828381.5199999999</v>
      </c>
      <c r="D1604" s="1">
        <v>0</v>
      </c>
      <c r="E1604" s="1">
        <v>0</v>
      </c>
      <c r="F1604" s="1">
        <v>0</v>
      </c>
      <c r="G1604" s="2">
        <f t="shared" si="70"/>
        <v>19052.774959999999</v>
      </c>
      <c r="H1604" s="2">
        <f t="shared" si="71"/>
        <v>0.48000000009778887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708322.94</v>
      </c>
      <c r="D1605" s="1">
        <v>0</v>
      </c>
      <c r="E1605" s="1">
        <v>0</v>
      </c>
      <c r="F1605" s="1">
        <v>0</v>
      </c>
      <c r="G1605" s="2">
        <f t="shared" si="70"/>
        <v>16999.75056</v>
      </c>
      <c r="H1605" s="2">
        <f t="shared" si="71"/>
        <v>6.0000000055879354E-2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114669.49</v>
      </c>
      <c r="D1606" s="1">
        <v>0</v>
      </c>
      <c r="E1606" s="1">
        <v>0</v>
      </c>
      <c r="F1606" s="1">
        <v>0</v>
      </c>
      <c r="G1606" s="2">
        <f t="shared" si="70"/>
        <v>2866.7372500000001</v>
      </c>
      <c r="H1606" s="2">
        <f t="shared" si="71"/>
        <v>0.49000000000523869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204.6</v>
      </c>
      <c r="D1607" s="1">
        <v>0</v>
      </c>
      <c r="E1607" s="1">
        <v>0</v>
      </c>
      <c r="F1607" s="1">
        <v>0</v>
      </c>
      <c r="G1607" s="2">
        <f t="shared" si="70"/>
        <v>5.3195999999999994</v>
      </c>
      <c r="H1607" s="2">
        <f t="shared" si="71"/>
        <v>0.40000000000000568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4743.49</v>
      </c>
      <c r="D1610" s="1">
        <v>0</v>
      </c>
      <c r="E1610" s="1">
        <v>0</v>
      </c>
      <c r="F1610" s="1">
        <v>0</v>
      </c>
      <c r="G1610" s="2">
        <f t="shared" si="70"/>
        <v>137.56120999999999</v>
      </c>
      <c r="H1610" s="2">
        <f t="shared" si="71"/>
        <v>0.48999999999978172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441</v>
      </c>
      <c r="D1611" s="1">
        <v>0</v>
      </c>
      <c r="E1611" s="1">
        <v>0</v>
      </c>
      <c r="F1611" s="1">
        <v>0</v>
      </c>
      <c r="G1611" s="2">
        <f t="shared" si="70"/>
        <v>13.229999999999999</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1991.98</v>
      </c>
      <c r="D1613" s="1">
        <v>0</v>
      </c>
      <c r="E1613" s="1">
        <v>0</v>
      </c>
      <c r="F1613" s="1">
        <v>0</v>
      </c>
      <c r="G1613" s="2">
        <f t="shared" si="70"/>
        <v>63.743360000000003</v>
      </c>
      <c r="H1613" s="2">
        <f t="shared" si="71"/>
        <v>1.999999999998181E-2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126931.7300000001</v>
      </c>
      <c r="D1621" s="1">
        <v>0</v>
      </c>
      <c r="E1621" s="1">
        <v>0</v>
      </c>
      <c r="F1621" s="1">
        <v>0</v>
      </c>
      <c r="G1621" s="2">
        <f t="shared" si="70"/>
        <v>5077.2692000000043</v>
      </c>
      <c r="H1621" s="2">
        <f t="shared" si="71"/>
        <v>0.26999999990221113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126931.73</v>
      </c>
      <c r="D1681" s="1">
        <v>0</v>
      </c>
      <c r="E1681" s="1">
        <v>0</v>
      </c>
      <c r="F1681" s="1">
        <v>0</v>
      </c>
      <c r="G1681" s="2">
        <f t="shared" si="70"/>
        <v>12693.173000000001</v>
      </c>
      <c r="H1681" s="2">
        <f t="shared" si="71"/>
        <v>0.27000000000407454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4327.03</v>
      </c>
      <c r="D1682" s="1">
        <v>0</v>
      </c>
      <c r="E1682" s="1">
        <v>0</v>
      </c>
      <c r="F1682" s="1">
        <v>0</v>
      </c>
      <c r="G1682" s="2">
        <f t="shared" si="70"/>
        <v>437.03003000000001</v>
      </c>
      <c r="H1682" s="2">
        <f t="shared" si="71"/>
        <v>2.9999999999745341E-2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122604.7</v>
      </c>
      <c r="D1683" s="1">
        <v>0</v>
      </c>
      <c r="E1683" s="1">
        <v>0</v>
      </c>
      <c r="F1683" s="1">
        <v>0</v>
      </c>
      <c r="G1683" s="2">
        <f t="shared" si="70"/>
        <v>12505.679399999999</v>
      </c>
      <c r="H1683" s="2">
        <f t="shared" si="71"/>
        <v>0.30000000000291038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10436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723094.3</v>
      </c>
      <c r="I16" s="298">
        <f>'PR-RAS'!E6</f>
        <v>841692.12</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721123.08999999985</v>
      </c>
      <c r="I17" s="298">
        <f>'PR-RAS'!E152</f>
        <v>948392.34000000008</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1575.8000000001446</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93283.95000000007</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131583.43</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126931.7300000001</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126931.73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6" zoomScaleNormal="100" workbookViewId="0">
      <selection activeCell="E650" sqref="E65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723094.3</v>
      </c>
      <c r="E6" s="59">
        <f>E7+E43+E49+E82+E106+E125+E134+E140</f>
        <v>841692.12</v>
      </c>
      <c r="F6" s="44">
        <f t="shared" ref="F6:F132" si="0">IF(D6&lt;&gt;0,IF(E6/D6&gt;=100,"&gt;&gt;100",E6/D6*100),"-")</f>
        <v>116.40143201239451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635068.70000000007</v>
      </c>
      <c r="E49" s="59">
        <f>E50+E53+E58+E61+E64+E68+E71+E74+E77</f>
        <v>720830.05</v>
      </c>
      <c r="F49" s="44">
        <f t="shared" si="0"/>
        <v>113.50426339701517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635068.70000000007</v>
      </c>
      <c r="E68" s="59">
        <f t="shared" si="11"/>
        <v>720830.05</v>
      </c>
      <c r="F68" s="44">
        <f t="shared" si="0"/>
        <v>113.50426339701517</v>
      </c>
    </row>
    <row r="69" spans="1:6" ht="12.75" customHeight="1" x14ac:dyDescent="0.2">
      <c r="A69" s="62" t="s">
        <v>189</v>
      </c>
      <c r="B69" s="63" t="s">
        <v>190</v>
      </c>
      <c r="C69" s="267" t="s">
        <v>189</v>
      </c>
      <c r="D69" s="193">
        <v>634786.77</v>
      </c>
      <c r="E69" s="193">
        <v>720830.05</v>
      </c>
      <c r="F69" s="44">
        <f t="shared" si="0"/>
        <v>113.55467443028154</v>
      </c>
    </row>
    <row r="70" spans="1:6" ht="12" x14ac:dyDescent="0.2">
      <c r="A70" s="62" t="s">
        <v>191</v>
      </c>
      <c r="B70" s="63" t="s">
        <v>192</v>
      </c>
      <c r="C70" s="267" t="s">
        <v>191</v>
      </c>
      <c r="D70" s="193">
        <v>281.93</v>
      </c>
      <c r="E70" s="193"/>
      <c r="F70" s="44">
        <f t="shared" si="0"/>
        <v>0</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v>
      </c>
      <c r="E82" s="59">
        <f t="shared" si="15"/>
        <v>19.28</v>
      </c>
      <c r="F82" s="44">
        <f t="shared" si="0"/>
        <v>214.22222222222223</v>
      </c>
    </row>
    <row r="83" spans="1:6" ht="12.75" customHeight="1" x14ac:dyDescent="0.2">
      <c r="A83" s="62">
        <v>641</v>
      </c>
      <c r="B83" s="63" t="s">
        <v>217</v>
      </c>
      <c r="C83" s="267" t="s">
        <v>218</v>
      </c>
      <c r="D83" s="59">
        <f t="shared" ref="D83:E83" si="16">SUM(D84:D90)</f>
        <v>9</v>
      </c>
      <c r="E83" s="59">
        <f t="shared" si="16"/>
        <v>19.28</v>
      </c>
      <c r="F83" s="44">
        <f t="shared" si="0"/>
        <v>214.22222222222223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9</v>
      </c>
      <c r="E85" s="193">
        <v>19.28</v>
      </c>
      <c r="F85" s="44">
        <f t="shared" si="0"/>
        <v>214.22222222222223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20043.61</v>
      </c>
      <c r="E106" s="59">
        <f>E107+E112+E120+E124</f>
        <v>22893.48</v>
      </c>
      <c r="F106" s="44">
        <f t="shared" si="0"/>
        <v>114.21834689459634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20043.61</v>
      </c>
      <c r="E112" s="59">
        <f t="shared" si="20"/>
        <v>22893.48</v>
      </c>
      <c r="F112" s="44">
        <f t="shared" si="0"/>
        <v>114.21834689459634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20043.61</v>
      </c>
      <c r="E117" s="193">
        <v>22893.48</v>
      </c>
      <c r="F117" s="44">
        <f t="shared" si="0"/>
        <v>114.21834689459634</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2481.66</v>
      </c>
      <c r="E125" s="59">
        <f t="shared" si="22"/>
        <v>5890.2000000000007</v>
      </c>
      <c r="F125" s="44">
        <f t="shared" si="0"/>
        <v>237.34919368487226</v>
      </c>
    </row>
    <row r="126" spans="1:6" ht="12.75" customHeight="1" x14ac:dyDescent="0.2">
      <c r="A126" s="62">
        <v>661</v>
      </c>
      <c r="B126" s="64" t="s">
        <v>303</v>
      </c>
      <c r="C126" s="267" t="s">
        <v>304</v>
      </c>
      <c r="D126" s="59">
        <f t="shared" ref="D126:E126" si="23">SUM(D127:D128)</f>
        <v>2381.66</v>
      </c>
      <c r="E126" s="59">
        <f t="shared" si="23"/>
        <v>1514.77</v>
      </c>
      <c r="F126" s="44">
        <f t="shared" si="0"/>
        <v>63.601437652729608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2381.66</v>
      </c>
      <c r="E128" s="193">
        <v>1514.77</v>
      </c>
      <c r="F128" s="44">
        <f t="shared" si="0"/>
        <v>63.601437652729608</v>
      </c>
    </row>
    <row r="129" spans="1:6" ht="22.8" x14ac:dyDescent="0.2">
      <c r="A129" s="62">
        <v>663</v>
      </c>
      <c r="B129" s="181" t="s">
        <v>309</v>
      </c>
      <c r="C129" s="267" t="s">
        <v>310</v>
      </c>
      <c r="D129" s="59">
        <f t="shared" ref="D129:E129" si="24">SUM(D130:D133)</f>
        <v>100</v>
      </c>
      <c r="E129" s="59">
        <f t="shared" si="24"/>
        <v>4375.43</v>
      </c>
      <c r="F129" s="44">
        <f t="shared" si="0"/>
        <v>4375.43</v>
      </c>
    </row>
    <row r="130" spans="1:6" ht="12.75" customHeight="1" x14ac:dyDescent="0.2">
      <c r="A130" s="62">
        <v>6631</v>
      </c>
      <c r="B130" s="64" t="s">
        <v>311</v>
      </c>
      <c r="C130" s="267" t="s">
        <v>312</v>
      </c>
      <c r="D130" s="193">
        <v>100</v>
      </c>
      <c r="E130" s="193">
        <v>4375.43</v>
      </c>
      <c r="F130" s="44">
        <f t="shared" si="0"/>
        <v>4375.43</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65491.33</v>
      </c>
      <c r="E134" s="59">
        <f t="shared" si="25"/>
        <v>92059.11</v>
      </c>
      <c r="F134" s="44">
        <f t="shared" ref="F134:F229" si="26">IF(D134&lt;&gt;0,IF(E134/D134&gt;=100,"&gt;&gt;100",E134/D134*100),"-")</f>
        <v>140.56686587369654</v>
      </c>
    </row>
    <row r="135" spans="1:6" ht="22.8" x14ac:dyDescent="0.2">
      <c r="A135" s="62">
        <v>671</v>
      </c>
      <c r="B135" s="181" t="s">
        <v>321</v>
      </c>
      <c r="C135" s="267" t="s">
        <v>322</v>
      </c>
      <c r="D135" s="59">
        <f t="shared" ref="D135:E135" si="27">SUM(D136:D138)</f>
        <v>65491.33</v>
      </c>
      <c r="E135" s="59">
        <f t="shared" si="27"/>
        <v>92059.11</v>
      </c>
      <c r="F135" s="44">
        <f t="shared" si="26"/>
        <v>140.56686587369654</v>
      </c>
    </row>
    <row r="136" spans="1:6" ht="12.75" customHeight="1" x14ac:dyDescent="0.2">
      <c r="A136" s="62">
        <v>6711</v>
      </c>
      <c r="B136" s="64" t="s">
        <v>323</v>
      </c>
      <c r="C136" s="267" t="s">
        <v>324</v>
      </c>
      <c r="D136" s="193">
        <v>65491.33</v>
      </c>
      <c r="E136" s="193">
        <v>92059.11</v>
      </c>
      <c r="F136" s="44">
        <f t="shared" si="26"/>
        <v>140.56686587369654</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721123.08999999985</v>
      </c>
      <c r="E152" s="59">
        <f>E153+E164+E202+E221+E230+E262+E273</f>
        <v>948392.34000000008</v>
      </c>
      <c r="F152" s="44">
        <f t="shared" si="26"/>
        <v>131.51601344508333</v>
      </c>
    </row>
    <row r="153" spans="1:6" ht="12.75" customHeight="1" x14ac:dyDescent="0.2">
      <c r="A153" s="62">
        <v>31</v>
      </c>
      <c r="B153" s="63" t="s">
        <v>356</v>
      </c>
      <c r="C153" s="267" t="s">
        <v>35</v>
      </c>
      <c r="D153" s="59">
        <f t="shared" ref="D153:E153" si="30">D154+D159+D160</f>
        <v>616588.44999999995</v>
      </c>
      <c r="E153" s="59">
        <f t="shared" si="30"/>
        <v>809533.19000000006</v>
      </c>
      <c r="F153" s="44">
        <f t="shared" si="26"/>
        <v>131.29230526455694</v>
      </c>
    </row>
    <row r="154" spans="1:6" ht="12.75" customHeight="1" x14ac:dyDescent="0.2">
      <c r="A154" s="62">
        <v>311</v>
      </c>
      <c r="B154" s="63" t="s">
        <v>357</v>
      </c>
      <c r="C154" s="267" t="s">
        <v>358</v>
      </c>
      <c r="D154" s="59">
        <f t="shared" ref="D154:E154" si="31">SUM(D155:D158)</f>
        <v>509920.42000000004</v>
      </c>
      <c r="E154" s="59">
        <f t="shared" si="31"/>
        <v>674397.54</v>
      </c>
      <c r="F154" s="44">
        <f t="shared" si="26"/>
        <v>132.25544880120705</v>
      </c>
    </row>
    <row r="155" spans="1:6" ht="12.75" customHeight="1" x14ac:dyDescent="0.2">
      <c r="A155" s="62">
        <v>3111</v>
      </c>
      <c r="B155" s="63" t="s">
        <v>359</v>
      </c>
      <c r="C155" s="267" t="s">
        <v>360</v>
      </c>
      <c r="D155" s="193">
        <v>502565.64</v>
      </c>
      <c r="E155" s="193">
        <v>663078.13</v>
      </c>
      <c r="F155" s="44">
        <f t="shared" si="26"/>
        <v>131.93861203881744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5906.95</v>
      </c>
      <c r="E157" s="193">
        <v>8687.2800000000007</v>
      </c>
      <c r="F157" s="44">
        <f t="shared" si="26"/>
        <v>147.06879184689222</v>
      </c>
    </row>
    <row r="158" spans="1:6" ht="12.75" customHeight="1" x14ac:dyDescent="0.2">
      <c r="A158" s="62">
        <v>3114</v>
      </c>
      <c r="B158" s="64" t="s">
        <v>365</v>
      </c>
      <c r="C158" s="267" t="s">
        <v>366</v>
      </c>
      <c r="D158" s="193">
        <v>1447.83</v>
      </c>
      <c r="E158" s="193">
        <v>2632.13</v>
      </c>
      <c r="F158" s="44">
        <f t="shared" si="26"/>
        <v>181.79827742207303</v>
      </c>
    </row>
    <row r="159" spans="1:6" ht="12.75" customHeight="1" x14ac:dyDescent="0.2">
      <c r="A159" s="62">
        <v>312</v>
      </c>
      <c r="B159" s="64" t="s">
        <v>367</v>
      </c>
      <c r="C159" s="267" t="s">
        <v>368</v>
      </c>
      <c r="D159" s="193">
        <v>22757.7</v>
      </c>
      <c r="E159" s="193">
        <v>24083.919999999998</v>
      </c>
      <c r="F159" s="44">
        <f t="shared" si="26"/>
        <v>105.82756605456613</v>
      </c>
    </row>
    <row r="160" spans="1:6" ht="12.75" customHeight="1" x14ac:dyDescent="0.2">
      <c r="A160" s="62">
        <v>313</v>
      </c>
      <c r="B160" s="64" t="s">
        <v>369</v>
      </c>
      <c r="C160" s="267" t="s">
        <v>370</v>
      </c>
      <c r="D160" s="59">
        <f t="shared" ref="D160:E160" si="32">SUM(D161:D163)</f>
        <v>83910.33</v>
      </c>
      <c r="E160" s="59">
        <f t="shared" si="32"/>
        <v>111051.73</v>
      </c>
      <c r="F160" s="44">
        <f t="shared" si="26"/>
        <v>132.34571953179065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83910.33</v>
      </c>
      <c r="E162" s="193">
        <v>111051.73</v>
      </c>
      <c r="F162" s="44">
        <f t="shared" si="26"/>
        <v>132.34571953179065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101115.10000000002</v>
      </c>
      <c r="E164" s="59">
        <f>E165+E170+E178+E188+E189+E194</f>
        <v>133476.66</v>
      </c>
      <c r="F164" s="44">
        <f t="shared" si="26"/>
        <v>132.00467585949082</v>
      </c>
    </row>
    <row r="165" spans="1:6" ht="12.75" customHeight="1" x14ac:dyDescent="0.2">
      <c r="A165" s="62">
        <v>321</v>
      </c>
      <c r="B165" s="63" t="s">
        <v>379</v>
      </c>
      <c r="C165" s="267" t="s">
        <v>380</v>
      </c>
      <c r="D165" s="59">
        <f t="shared" ref="D165:E165" si="33">SUM(D166:D169)</f>
        <v>18651.93</v>
      </c>
      <c r="E165" s="59">
        <f t="shared" si="33"/>
        <v>22472.84</v>
      </c>
      <c r="F165" s="44">
        <f t="shared" si="26"/>
        <v>120.48533315319112</v>
      </c>
    </row>
    <row r="166" spans="1:6" ht="12.75" customHeight="1" x14ac:dyDescent="0.2">
      <c r="A166" s="62">
        <v>3211</v>
      </c>
      <c r="B166" s="63" t="s">
        <v>381</v>
      </c>
      <c r="C166" s="267" t="s">
        <v>382</v>
      </c>
      <c r="D166" s="193">
        <v>3434</v>
      </c>
      <c r="E166" s="193">
        <v>2118.6999999999998</v>
      </c>
      <c r="F166" s="44">
        <f t="shared" si="26"/>
        <v>61.697728596389048</v>
      </c>
    </row>
    <row r="167" spans="1:6" ht="12.75" customHeight="1" x14ac:dyDescent="0.2">
      <c r="A167" s="62">
        <v>3212</v>
      </c>
      <c r="B167" s="63" t="s">
        <v>383</v>
      </c>
      <c r="C167" s="267" t="s">
        <v>384</v>
      </c>
      <c r="D167" s="193">
        <v>15018.93</v>
      </c>
      <c r="E167" s="193">
        <v>19639.14</v>
      </c>
      <c r="F167" s="44">
        <f t="shared" si="26"/>
        <v>130.76257762703466</v>
      </c>
    </row>
    <row r="168" spans="1:6" ht="12.75" customHeight="1" x14ac:dyDescent="0.2">
      <c r="A168" s="62">
        <v>3213</v>
      </c>
      <c r="B168" s="63" t="s">
        <v>385</v>
      </c>
      <c r="C168" s="267" t="s">
        <v>386</v>
      </c>
      <c r="D168" s="193">
        <v>199</v>
      </c>
      <c r="E168" s="193">
        <v>715</v>
      </c>
      <c r="F168" s="44">
        <f t="shared" si="26"/>
        <v>359.2964824120603</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48315.240000000005</v>
      </c>
      <c r="E170" s="59">
        <f t="shared" si="34"/>
        <v>53313.099999999991</v>
      </c>
      <c r="F170" s="44">
        <f t="shared" si="26"/>
        <v>110.34427232483992</v>
      </c>
    </row>
    <row r="171" spans="1:6" ht="12.75" customHeight="1" x14ac:dyDescent="0.2">
      <c r="A171" s="62">
        <v>3221</v>
      </c>
      <c r="B171" s="63" t="s">
        <v>391</v>
      </c>
      <c r="C171" s="267" t="s">
        <v>392</v>
      </c>
      <c r="D171" s="193">
        <v>7018.51</v>
      </c>
      <c r="E171" s="193">
        <v>7883.2</v>
      </c>
      <c r="F171" s="44">
        <f t="shared" si="26"/>
        <v>112.32013632523142</v>
      </c>
    </row>
    <row r="172" spans="1:6" ht="12.75" customHeight="1" x14ac:dyDescent="0.2">
      <c r="A172" s="62">
        <v>3222</v>
      </c>
      <c r="B172" s="63" t="s">
        <v>393</v>
      </c>
      <c r="C172" s="267" t="s">
        <v>394</v>
      </c>
      <c r="D172" s="193">
        <v>28488.13</v>
      </c>
      <c r="E172" s="193">
        <v>33285.160000000003</v>
      </c>
      <c r="F172" s="44">
        <f t="shared" si="26"/>
        <v>116.83869738027735</v>
      </c>
    </row>
    <row r="173" spans="1:6" ht="12.75" customHeight="1" x14ac:dyDescent="0.2">
      <c r="A173" s="62">
        <v>3223</v>
      </c>
      <c r="B173" s="64" t="s">
        <v>395</v>
      </c>
      <c r="C173" s="267" t="s">
        <v>396</v>
      </c>
      <c r="D173" s="193">
        <v>10633.05</v>
      </c>
      <c r="E173" s="193">
        <v>10161.48</v>
      </c>
      <c r="F173" s="44">
        <f t="shared" si="26"/>
        <v>95.565054241257215</v>
      </c>
    </row>
    <row r="174" spans="1:6" ht="12.75" customHeight="1" x14ac:dyDescent="0.2">
      <c r="A174" s="62">
        <v>3224</v>
      </c>
      <c r="B174" s="64" t="s">
        <v>397</v>
      </c>
      <c r="C174" s="267" t="s">
        <v>398</v>
      </c>
      <c r="D174" s="193">
        <v>1765.55</v>
      </c>
      <c r="E174" s="193">
        <v>808.74</v>
      </c>
      <c r="F174" s="44">
        <f t="shared" si="26"/>
        <v>45.806689133697716</v>
      </c>
    </row>
    <row r="175" spans="1:6" ht="12.75" customHeight="1" x14ac:dyDescent="0.2">
      <c r="A175" s="62">
        <v>3225</v>
      </c>
      <c r="B175" s="64" t="s">
        <v>399</v>
      </c>
      <c r="C175" s="267" t="s">
        <v>400</v>
      </c>
      <c r="D175" s="193">
        <v>410</v>
      </c>
      <c r="E175" s="193">
        <v>895.34</v>
      </c>
      <c r="F175" s="44">
        <f t="shared" si="26"/>
        <v>218.37560975609756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279.18</v>
      </c>
      <c r="F177" s="44" t="str">
        <f t="shared" si="26"/>
        <v>-</v>
      </c>
    </row>
    <row r="178" spans="1:6" ht="12.75" customHeight="1" x14ac:dyDescent="0.2">
      <c r="A178" s="62">
        <v>323</v>
      </c>
      <c r="B178" s="64" t="s">
        <v>405</v>
      </c>
      <c r="C178" s="267" t="s">
        <v>406</v>
      </c>
      <c r="D178" s="59">
        <f t="shared" ref="D178:E178" si="35">SUM(D179:D187)</f>
        <v>30990.82</v>
      </c>
      <c r="E178" s="59">
        <f t="shared" si="35"/>
        <v>53065.02</v>
      </c>
      <c r="F178" s="44">
        <f t="shared" si="26"/>
        <v>171.22818950902234</v>
      </c>
    </row>
    <row r="179" spans="1:6" ht="12.75" customHeight="1" x14ac:dyDescent="0.2">
      <c r="A179" s="62">
        <v>3231</v>
      </c>
      <c r="B179" s="64" t="s">
        <v>407</v>
      </c>
      <c r="C179" s="267" t="s">
        <v>408</v>
      </c>
      <c r="D179" s="193">
        <v>2285.29</v>
      </c>
      <c r="E179" s="193">
        <v>2176.85</v>
      </c>
      <c r="F179" s="44">
        <f t="shared" si="26"/>
        <v>95.254869185092488</v>
      </c>
    </row>
    <row r="180" spans="1:6" ht="12.75" customHeight="1" x14ac:dyDescent="0.2">
      <c r="A180" s="62">
        <v>3232</v>
      </c>
      <c r="B180" s="64" t="s">
        <v>409</v>
      </c>
      <c r="C180" s="267" t="s">
        <v>410</v>
      </c>
      <c r="D180" s="193">
        <v>3788.38</v>
      </c>
      <c r="E180" s="193">
        <v>6821.03</v>
      </c>
      <c r="F180" s="44">
        <f t="shared" si="26"/>
        <v>180.05136760303876</v>
      </c>
    </row>
    <row r="181" spans="1:6" ht="12.75" customHeight="1" x14ac:dyDescent="0.2">
      <c r="A181" s="62">
        <v>3233</v>
      </c>
      <c r="B181" s="64" t="s">
        <v>411</v>
      </c>
      <c r="C181" s="267" t="s">
        <v>412</v>
      </c>
      <c r="D181" s="193">
        <v>156</v>
      </c>
      <c r="E181" s="193">
        <v>50</v>
      </c>
      <c r="F181" s="44">
        <f t="shared" si="26"/>
        <v>32.051282051282051</v>
      </c>
    </row>
    <row r="182" spans="1:6" ht="12.75" customHeight="1" x14ac:dyDescent="0.2">
      <c r="A182" s="62">
        <v>3234</v>
      </c>
      <c r="B182" s="64" t="s">
        <v>413</v>
      </c>
      <c r="C182" s="267" t="s">
        <v>414</v>
      </c>
      <c r="D182" s="193">
        <v>2379.2800000000002</v>
      </c>
      <c r="E182" s="193">
        <v>2656.31</v>
      </c>
      <c r="F182" s="44">
        <f t="shared" si="26"/>
        <v>111.6434383510978</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325.05</v>
      </c>
      <c r="E184" s="193">
        <v>303.14999999999998</v>
      </c>
      <c r="F184" s="44">
        <f t="shared" si="26"/>
        <v>93.2625749884633</v>
      </c>
    </row>
    <row r="185" spans="1:6" ht="12.75" customHeight="1" x14ac:dyDescent="0.2">
      <c r="A185" s="62">
        <v>3237</v>
      </c>
      <c r="B185" s="63" t="s">
        <v>419</v>
      </c>
      <c r="C185" s="267" t="s">
        <v>420</v>
      </c>
      <c r="D185" s="193">
        <v>6946.61</v>
      </c>
      <c r="E185" s="193">
        <v>16880.54</v>
      </c>
      <c r="F185" s="44">
        <f t="shared" si="26"/>
        <v>243.00399763337802</v>
      </c>
    </row>
    <row r="186" spans="1:6" ht="12.75" customHeight="1" x14ac:dyDescent="0.2">
      <c r="A186" s="62">
        <v>3238</v>
      </c>
      <c r="B186" s="63" t="s">
        <v>421</v>
      </c>
      <c r="C186" s="267" t="s">
        <v>422</v>
      </c>
      <c r="D186" s="193">
        <v>1236.0999999999999</v>
      </c>
      <c r="E186" s="193">
        <v>1434.17</v>
      </c>
      <c r="F186" s="44">
        <f t="shared" si="26"/>
        <v>116.02378448345605</v>
      </c>
    </row>
    <row r="187" spans="1:6" ht="12.75" customHeight="1" x14ac:dyDescent="0.2">
      <c r="A187" s="62">
        <v>3239</v>
      </c>
      <c r="B187" s="63" t="s">
        <v>423</v>
      </c>
      <c r="C187" s="267" t="s">
        <v>424</v>
      </c>
      <c r="D187" s="193">
        <v>13874.11</v>
      </c>
      <c r="E187" s="193">
        <v>22742.97</v>
      </c>
      <c r="F187" s="44">
        <f t="shared" si="26"/>
        <v>163.92381204992608</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3157.11</v>
      </c>
      <c r="E194" s="59">
        <f t="shared" si="36"/>
        <v>4625.7</v>
      </c>
      <c r="F194" s="44">
        <f t="shared" si="26"/>
        <v>146.5169094519988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885.21</v>
      </c>
      <c r="F197" s="44" t="str">
        <f t="shared" si="26"/>
        <v>-</v>
      </c>
    </row>
    <row r="198" spans="1:6" ht="12.75" customHeight="1" x14ac:dyDescent="0.2">
      <c r="A198" s="62">
        <v>3294</v>
      </c>
      <c r="B198" s="63" t="s">
        <v>445</v>
      </c>
      <c r="C198" s="267" t="s">
        <v>446</v>
      </c>
      <c r="D198" s="193">
        <v>828.09</v>
      </c>
      <c r="E198" s="193">
        <v>485</v>
      </c>
      <c r="F198" s="44">
        <f t="shared" si="26"/>
        <v>58.568513084326582</v>
      </c>
    </row>
    <row r="199" spans="1:6" ht="12.75" customHeight="1" x14ac:dyDescent="0.2">
      <c r="A199" s="62">
        <v>3295</v>
      </c>
      <c r="B199" s="63" t="s">
        <v>447</v>
      </c>
      <c r="C199" s="267" t="s">
        <v>448</v>
      </c>
      <c r="D199" s="193">
        <v>2114.3200000000002</v>
      </c>
      <c r="E199" s="193">
        <v>2880.04</v>
      </c>
      <c r="F199" s="44">
        <f t="shared" si="26"/>
        <v>136.21589920163456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214.7</v>
      </c>
      <c r="E201" s="193">
        <v>375.45</v>
      </c>
      <c r="F201" s="44">
        <f t="shared" si="26"/>
        <v>174.87191429902188</v>
      </c>
    </row>
    <row r="202" spans="1:6" ht="12.75" customHeight="1" x14ac:dyDescent="0.2">
      <c r="A202" s="62">
        <v>34</v>
      </c>
      <c r="B202" s="182" t="s">
        <v>453</v>
      </c>
      <c r="C202" s="267" t="s">
        <v>454</v>
      </c>
      <c r="D202" s="59">
        <f t="shared" ref="D202:E202" si="37">D203+D208+D216</f>
        <v>162.21</v>
      </c>
      <c r="E202" s="59">
        <f t="shared" si="37"/>
        <v>198</v>
      </c>
      <c r="F202" s="44">
        <f t="shared" si="26"/>
        <v>122.06399112261883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162.21</v>
      </c>
      <c r="E216" s="59">
        <f t="shared" si="40"/>
        <v>198</v>
      </c>
      <c r="F216" s="44">
        <f t="shared" si="26"/>
        <v>122.06399112261883</v>
      </c>
    </row>
    <row r="217" spans="1:6" ht="12.75" customHeight="1" x14ac:dyDescent="0.2">
      <c r="A217" s="62">
        <v>3431</v>
      </c>
      <c r="B217" s="181" t="s">
        <v>483</v>
      </c>
      <c r="C217" s="267" t="s">
        <v>484</v>
      </c>
      <c r="D217" s="193">
        <v>162.21</v>
      </c>
      <c r="E217" s="193">
        <v>198</v>
      </c>
      <c r="F217" s="44">
        <f t="shared" si="26"/>
        <v>122.06399112261883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2796.44</v>
      </c>
      <c r="E262" s="59">
        <f t="shared" si="55"/>
        <v>4743.49</v>
      </c>
      <c r="F262" s="44">
        <f t="shared" ref="F262:F268" si="56">IF(D262&lt;&gt;0,IF(E262/D262&gt;=100,"&gt;&gt;100",E262/D262*100),"-")</f>
        <v>169.62602451688576</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2796.44</v>
      </c>
      <c r="E269" s="59">
        <f t="shared" si="58"/>
        <v>4743.49</v>
      </c>
      <c r="F269" s="44">
        <f t="shared" ref="F269:F272" si="59">IF(D269&lt;&gt;0,IF(E269/D269&gt;=100,"&gt;&gt;100",E269/D269*100),"-")</f>
        <v>169.62602451688576</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2796.44</v>
      </c>
      <c r="E271" s="193">
        <v>4743.49</v>
      </c>
      <c r="F271" s="44">
        <f t="shared" si="59"/>
        <v>169.62602451688576</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460.89</v>
      </c>
      <c r="E273" s="59">
        <f t="shared" si="60"/>
        <v>441</v>
      </c>
      <c r="F273" s="44">
        <f t="shared" ref="F273:F277" si="61">IF(D273&lt;&gt;0,IF(E273/D273&gt;=100,"&gt;&gt;100",E273/D273*100),"-")</f>
        <v>95.684436633470028</v>
      </c>
    </row>
    <row r="274" spans="1:6" ht="12.75" customHeight="1" x14ac:dyDescent="0.2">
      <c r="A274" s="62">
        <v>381</v>
      </c>
      <c r="B274" s="63" t="s">
        <v>588</v>
      </c>
      <c r="C274" s="267" t="s">
        <v>589</v>
      </c>
      <c r="D274" s="59">
        <f t="shared" ref="D274:E274" si="62">SUM(D275:D277)</f>
        <v>460.89</v>
      </c>
      <c r="E274" s="59">
        <f t="shared" si="62"/>
        <v>441</v>
      </c>
      <c r="F274" s="44">
        <f t="shared" si="61"/>
        <v>95.684436633470028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460.89</v>
      </c>
      <c r="E276" s="193">
        <v>441</v>
      </c>
      <c r="F276" s="44">
        <f t="shared" si="61"/>
        <v>95.684436633470028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721123.08999999985</v>
      </c>
      <c r="E299" s="59">
        <f>E152-E297+E298</f>
        <v>948392.34000000008</v>
      </c>
      <c r="F299" s="44">
        <f t="shared" si="68"/>
        <v>131.51601344508333</v>
      </c>
    </row>
    <row r="300" spans="1:6" ht="12.75" customHeight="1" x14ac:dyDescent="0.2">
      <c r="A300" s="62" t="s">
        <v>629</v>
      </c>
      <c r="B300" s="63" t="s">
        <v>640</v>
      </c>
      <c r="C300" s="267" t="s">
        <v>641</v>
      </c>
      <c r="D300" s="59">
        <f>IF(D6&gt;=D299,D6-D299,0)</f>
        <v>1971.2100000001956</v>
      </c>
      <c r="E300" s="59">
        <f>IF(E6&gt;=E299,E6-E299,0)</f>
        <v>0</v>
      </c>
      <c r="F300" s="44">
        <f t="shared" si="68"/>
        <v>0</v>
      </c>
    </row>
    <row r="301" spans="1:6" ht="12.75" customHeight="1" x14ac:dyDescent="0.2">
      <c r="A301" s="62" t="s">
        <v>629</v>
      </c>
      <c r="B301" s="63" t="s">
        <v>642</v>
      </c>
      <c r="C301" s="267" t="s">
        <v>643</v>
      </c>
      <c r="D301" s="59">
        <f>IF(D299&gt;=D6,D299-D6,0)</f>
        <v>0</v>
      </c>
      <c r="E301" s="59">
        <f>IF(E299&gt;=E6,E299-E6,0)</f>
        <v>106700.22000000009</v>
      </c>
      <c r="F301" s="44" t="str">
        <f t="shared" si="68"/>
        <v>-</v>
      </c>
    </row>
    <row r="302" spans="1:6" ht="12.75" customHeight="1" x14ac:dyDescent="0.2">
      <c r="A302" s="62">
        <v>92211</v>
      </c>
      <c r="B302" s="63" t="s">
        <v>644</v>
      </c>
      <c r="C302" s="267" t="s">
        <v>645</v>
      </c>
      <c r="D302" s="193">
        <v>0</v>
      </c>
      <c r="E302" s="193">
        <v>6501.21</v>
      </c>
      <c r="F302" s="44" t="str">
        <f t="shared" si="68"/>
        <v>-</v>
      </c>
    </row>
    <row r="303" spans="1:6" ht="12.75" customHeight="1" x14ac:dyDescent="0.2">
      <c r="A303" s="62">
        <v>92221</v>
      </c>
      <c r="B303" s="63" t="s">
        <v>646</v>
      </c>
      <c r="C303" s="267" t="s">
        <v>647</v>
      </c>
      <c r="D303" s="193">
        <v>1818.74</v>
      </c>
      <c r="E303" s="193">
        <v>0</v>
      </c>
      <c r="F303" s="44">
        <f t="shared" si="68"/>
        <v>0</v>
      </c>
    </row>
    <row r="304" spans="1:6" ht="12.75" customHeight="1" x14ac:dyDescent="0.2">
      <c r="A304" s="62">
        <v>96</v>
      </c>
      <c r="B304" s="228" t="s">
        <v>648</v>
      </c>
      <c r="C304" s="267" t="s">
        <v>649</v>
      </c>
      <c r="D304" s="193">
        <v>882.85</v>
      </c>
      <c r="E304" s="193">
        <v>114196.81</v>
      </c>
      <c r="F304" s="44" t="str">
        <f t="shared" si="68"/>
        <v>&gt;&gt;100</v>
      </c>
    </row>
    <row r="305" spans="1:6" ht="12" x14ac:dyDescent="0.2">
      <c r="A305" s="62">
        <v>9661</v>
      </c>
      <c r="B305" s="228" t="s">
        <v>650</v>
      </c>
      <c r="C305" s="267" t="s">
        <v>651</v>
      </c>
      <c r="D305" s="193">
        <v>75</v>
      </c>
      <c r="E305" s="193">
        <v>40</v>
      </c>
      <c r="F305" s="44">
        <f t="shared" si="68"/>
        <v>53.333333333333336</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2053.6799999999998</v>
      </c>
      <c r="E360" s="59">
        <f t="shared" si="86"/>
        <v>1991.98</v>
      </c>
      <c r="F360" s="44">
        <f t="shared" si="72"/>
        <v>96.995637100229843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2053.6799999999998</v>
      </c>
      <c r="E373" s="59">
        <f t="shared" si="90"/>
        <v>1991.98</v>
      </c>
      <c r="F373" s="44">
        <f t="shared" si="72"/>
        <v>96.995637100229843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1753.25</v>
      </c>
      <c r="E379" s="59">
        <f t="shared" si="92"/>
        <v>1971</v>
      </c>
      <c r="F379" s="44">
        <f t="shared" si="72"/>
        <v>112.41979181520034</v>
      </c>
    </row>
    <row r="380" spans="1:6" ht="12.75" customHeight="1" x14ac:dyDescent="0.2">
      <c r="A380" s="62">
        <v>4221</v>
      </c>
      <c r="B380" s="63" t="s">
        <v>695</v>
      </c>
      <c r="C380" s="267" t="s">
        <v>787</v>
      </c>
      <c r="D380" s="193">
        <v>1753.25</v>
      </c>
      <c r="E380" s="193">
        <v>1971</v>
      </c>
      <c r="F380" s="44">
        <f t="shared" si="72"/>
        <v>112.41979181520034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300.43</v>
      </c>
      <c r="E393" s="59">
        <f t="shared" si="94"/>
        <v>20.98</v>
      </c>
      <c r="F393" s="44">
        <f t="shared" si="72"/>
        <v>6.9833239024065508</v>
      </c>
    </row>
    <row r="394" spans="1:6" ht="12.75" customHeight="1" x14ac:dyDescent="0.2">
      <c r="A394" s="62">
        <v>4241</v>
      </c>
      <c r="B394" s="63" t="s">
        <v>804</v>
      </c>
      <c r="C394" s="267" t="s">
        <v>805</v>
      </c>
      <c r="D394" s="193">
        <v>300.43</v>
      </c>
      <c r="E394" s="193">
        <v>20.98</v>
      </c>
      <c r="F394" s="44">
        <f t="shared" si="72"/>
        <v>6.9833239024065508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2053.6799999999998</v>
      </c>
      <c r="E418" s="59">
        <f t="shared" si="102"/>
        <v>1991.98</v>
      </c>
      <c r="F418" s="44">
        <f t="shared" si="72"/>
        <v>96.995637100229843</v>
      </c>
    </row>
    <row r="419" spans="1:6" ht="12.75" customHeight="1" x14ac:dyDescent="0.2">
      <c r="A419" s="62">
        <v>92212</v>
      </c>
      <c r="B419" s="63" t="s">
        <v>844</v>
      </c>
      <c r="C419" s="267" t="s">
        <v>845</v>
      </c>
      <c r="D419" s="193">
        <v>3477.01</v>
      </c>
      <c r="E419" s="193">
        <v>8907.0400000000009</v>
      </c>
      <c r="F419" s="44">
        <f t="shared" si="72"/>
        <v>256.16952496541569</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723094.3</v>
      </c>
      <c r="E422" s="59">
        <f>E6+E308</f>
        <v>841692.12</v>
      </c>
      <c r="F422" s="44">
        <f t="shared" si="72"/>
        <v>116.40143201239451</v>
      </c>
    </row>
    <row r="423" spans="1:6" ht="12.75" customHeight="1" x14ac:dyDescent="0.2">
      <c r="A423" s="62" t="s">
        <v>629</v>
      </c>
      <c r="B423" s="63" t="s">
        <v>852</v>
      </c>
      <c r="C423" s="267" t="s">
        <v>853</v>
      </c>
      <c r="D423" s="59">
        <f t="shared" ref="D423:E423" si="103">D299+D360</f>
        <v>723176.7699999999</v>
      </c>
      <c r="E423" s="59">
        <f t="shared" si="103"/>
        <v>950384.32000000007</v>
      </c>
      <c r="F423" s="44">
        <f t="shared" si="72"/>
        <v>131.41798235582155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82.469999999855645</v>
      </c>
      <c r="E425" s="59">
        <f t="shared" si="105"/>
        <v>108692.20000000007</v>
      </c>
      <c r="F425" s="44" t="str">
        <f t="shared" si="72"/>
        <v>&gt;&gt;100</v>
      </c>
    </row>
    <row r="426" spans="1:6" ht="12.75" customHeight="1" x14ac:dyDescent="0.2">
      <c r="A426" s="271" t="s">
        <v>858</v>
      </c>
      <c r="B426" s="182" t="s">
        <v>859</v>
      </c>
      <c r="C426" s="272" t="s">
        <v>860</v>
      </c>
      <c r="D426" s="59">
        <f t="shared" ref="D426:E426" si="106">IF(D302-D303+D419-D420&gt;=0,D302-D303+D419-D420,0)</f>
        <v>1658.2700000000002</v>
      </c>
      <c r="E426" s="59">
        <f t="shared" si="106"/>
        <v>15408.25</v>
      </c>
      <c r="F426" s="44">
        <f t="shared" si="72"/>
        <v>929.17618964342341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882.85</v>
      </c>
      <c r="E428" s="80">
        <f t="shared" si="108"/>
        <v>114196.81</v>
      </c>
      <c r="F428" s="60" t="str">
        <f t="shared" si="72"/>
        <v>&gt;&gt;100</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723094.3</v>
      </c>
      <c r="E643" s="59">
        <f>E422+E430</f>
        <v>841692.12</v>
      </c>
      <c r="F643" s="44">
        <f t="shared" si="109"/>
        <v>116.40143201239451</v>
      </c>
    </row>
    <row r="644" spans="1:6" ht="12.75" customHeight="1" x14ac:dyDescent="0.2">
      <c r="A644" s="62" t="s">
        <v>629</v>
      </c>
      <c r="B644" s="63" t="s">
        <v>1285</v>
      </c>
      <c r="C644" s="267" t="s">
        <v>1286</v>
      </c>
      <c r="D644" s="59">
        <f>D423+D535</f>
        <v>723176.7699999999</v>
      </c>
      <c r="E644" s="59">
        <f>E423+E535</f>
        <v>950384.32000000007</v>
      </c>
      <c r="F644" s="44">
        <f t="shared" si="109"/>
        <v>131.41798235582155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82.469999999855645</v>
      </c>
      <c r="E646" s="59">
        <f t="shared" si="164"/>
        <v>108692.20000000007</v>
      </c>
      <c r="F646" s="44" t="str">
        <f t="shared" si="109"/>
        <v>&gt;&gt;100</v>
      </c>
    </row>
    <row r="647" spans="1:6" ht="22.8" x14ac:dyDescent="0.2">
      <c r="A647" s="271" t="s">
        <v>1291</v>
      </c>
      <c r="B647" s="63" t="s">
        <v>1292</v>
      </c>
      <c r="C647" s="272" t="s">
        <v>1291</v>
      </c>
      <c r="D647" s="59">
        <f>IF(D426-D427+D641-D642&gt;=0,D426-D427+D641-D642,0)</f>
        <v>1658.2700000000002</v>
      </c>
      <c r="E647" s="59">
        <f>IF(E426-E427+E641-E642&gt;=0,E426-E427+E641-E642,0)</f>
        <v>15408.25</v>
      </c>
      <c r="F647" s="44">
        <f t="shared" si="109"/>
        <v>929.17618964342341</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1575.8000000001446</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93283.95000000007</v>
      </c>
      <c r="F650" s="44" t="str">
        <f t="shared" si="109"/>
        <v>-</v>
      </c>
    </row>
    <row r="651" spans="1:6" ht="22.8" x14ac:dyDescent="0.2">
      <c r="A651" s="269" t="s">
        <v>1299</v>
      </c>
      <c r="B651" s="183" t="s">
        <v>1300</v>
      </c>
      <c r="C651" s="270" t="s">
        <v>1299</v>
      </c>
      <c r="D651" s="195">
        <v>105763</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14373.82</v>
      </c>
      <c r="E653" s="193">
        <v>32637.79</v>
      </c>
      <c r="F653" s="44">
        <f t="shared" ref="F653:F740" si="167">IF(D653&lt;&gt;0,IF(E653/D653&gt;=100,"&gt;&gt;100",E653/D653*100),"-")</f>
        <v>227.06413465592306</v>
      </c>
    </row>
    <row r="654" spans="1:6" ht="12.75" customHeight="1" x14ac:dyDescent="0.2">
      <c r="A654" s="62" t="s">
        <v>1304</v>
      </c>
      <c r="B654" s="63" t="s">
        <v>1305</v>
      </c>
      <c r="C654" s="267" t="s">
        <v>1304</v>
      </c>
      <c r="D654" s="193">
        <v>128495.73</v>
      </c>
      <c r="E654" s="193">
        <v>185337.37</v>
      </c>
      <c r="F654" s="44">
        <f t="shared" si="167"/>
        <v>144.23620924991047</v>
      </c>
    </row>
    <row r="655" spans="1:6" ht="12.75" customHeight="1" x14ac:dyDescent="0.2">
      <c r="A655" s="62" t="s">
        <v>1306</v>
      </c>
      <c r="B655" s="63" t="s">
        <v>1307</v>
      </c>
      <c r="C655" s="267" t="s">
        <v>1306</v>
      </c>
      <c r="D655" s="193">
        <v>129807.83</v>
      </c>
      <c r="E655" s="193">
        <v>184372.84</v>
      </c>
      <c r="F655" s="44">
        <f t="shared" si="167"/>
        <v>142.03522237449005</v>
      </c>
    </row>
    <row r="656" spans="1:6" ht="22.8" x14ac:dyDescent="0.2">
      <c r="A656" s="62">
        <v>11</v>
      </c>
      <c r="B656" s="63" t="s">
        <v>1308</v>
      </c>
      <c r="C656" s="267" t="s">
        <v>1309</v>
      </c>
      <c r="D656" s="59">
        <f t="shared" ref="D656:E656" si="168">+D653+D654-D655</f>
        <v>13061.719999999987</v>
      </c>
      <c r="E656" s="59">
        <f t="shared" si="168"/>
        <v>33602.320000000007</v>
      </c>
      <c r="F656" s="44">
        <f t="shared" si="167"/>
        <v>257.25800277452009</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55</v>
      </c>
      <c r="E658" s="273">
        <v>59</v>
      </c>
      <c r="F658" s="44">
        <f t="shared" si="167"/>
        <v>107.27272727272728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49</v>
      </c>
      <c r="E660" s="273">
        <v>53</v>
      </c>
      <c r="F660" s="44">
        <f t="shared" si="167"/>
        <v>108.16326530612245</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609358.68999999994</v>
      </c>
      <c r="E683" s="191">
        <v>682082.31</v>
      </c>
      <c r="F683" s="70">
        <f t="shared" si="167"/>
        <v>111.93445193995677</v>
      </c>
    </row>
    <row r="684" spans="1:6" ht="22.8" x14ac:dyDescent="0.2">
      <c r="A684" s="69">
        <v>63613</v>
      </c>
      <c r="B684" s="181" t="s">
        <v>1365</v>
      </c>
      <c r="C684" s="301" t="s">
        <v>1366</v>
      </c>
      <c r="D684" s="191">
        <v>25428.080000000002</v>
      </c>
      <c r="E684" s="191">
        <v>38747.74</v>
      </c>
      <c r="F684" s="70">
        <f t="shared" si="167"/>
        <v>152.3816977137086</v>
      </c>
    </row>
    <row r="685" spans="1:6" ht="22.8" x14ac:dyDescent="0.2">
      <c r="A685" s="62">
        <v>63622</v>
      </c>
      <c r="B685" s="264" t="s">
        <v>1367</v>
      </c>
      <c r="C685" s="267" t="s">
        <v>1368</v>
      </c>
      <c r="D685" s="193">
        <v>281.93</v>
      </c>
      <c r="E685" s="193"/>
      <c r="F685" s="44">
        <f t="shared" si="167"/>
        <v>0</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20043.61</v>
      </c>
      <c r="E724" s="191">
        <v>22893.48</v>
      </c>
      <c r="F724" s="70">
        <f t="shared" si="167"/>
        <v>114.21834689459634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2219.4699999999998</v>
      </c>
      <c r="E732" s="191"/>
      <c r="F732" s="70">
        <f t="shared" si="167"/>
        <v>0</v>
      </c>
    </row>
    <row r="733" spans="1:6" ht="12.75" customHeight="1" x14ac:dyDescent="0.2">
      <c r="A733" s="69">
        <v>31215</v>
      </c>
      <c r="B733" s="64" t="s">
        <v>1443</v>
      </c>
      <c r="C733" s="301" t="s">
        <v>1444</v>
      </c>
      <c r="D733" s="191">
        <v>1324.32</v>
      </c>
      <c r="E733" s="191">
        <v>2336.2600000000002</v>
      </c>
      <c r="F733" s="70">
        <f t="shared" si="167"/>
        <v>176.41204542708712</v>
      </c>
    </row>
    <row r="734" spans="1:6" ht="12.75" customHeight="1" x14ac:dyDescent="0.2">
      <c r="A734" s="69">
        <v>32121</v>
      </c>
      <c r="B734" s="64" t="s">
        <v>1445</v>
      </c>
      <c r="C734" s="301" t="s">
        <v>1446</v>
      </c>
      <c r="D734" s="191">
        <v>15018.93</v>
      </c>
      <c r="E734" s="191">
        <v>19639.14</v>
      </c>
      <c r="F734" s="70">
        <f t="shared" si="167"/>
        <v>130.76257762703466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104.72</v>
      </c>
      <c r="E737" s="193"/>
      <c r="F737" s="44">
        <f t="shared" si="167"/>
        <v>0</v>
      </c>
    </row>
    <row r="738" spans="1:6" ht="12.75" customHeight="1" x14ac:dyDescent="0.2">
      <c r="A738" s="62" t="s">
        <v>1453</v>
      </c>
      <c r="B738" s="63" t="s">
        <v>1454</v>
      </c>
      <c r="C738" s="267" t="s">
        <v>1453</v>
      </c>
      <c r="D738" s="193">
        <v>6459.81</v>
      </c>
      <c r="E738" s="193">
        <v>16680.54</v>
      </c>
      <c r="F738" s="44">
        <f t="shared" si="167"/>
        <v>258.22028821281123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2710.64</v>
      </c>
      <c r="E851" s="193">
        <v>4743.49</v>
      </c>
      <c r="F851" s="44">
        <f t="shared" si="169"/>
        <v>174.99520408464423</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85.8</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1" zoomScaleNormal="100" workbookViewId="0">
      <selection activeCell="D50" sqref="D5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131583.43</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849652.02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22876.39</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824783.65</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709060.38</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110340.78</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198</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4743.49</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441</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1991.98</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854303.71999999986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23930.22</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828381.5199999999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708322.94</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114669.49</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204.6</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4743.49</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441</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1991.98</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126931.7300000001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126931.73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4327.03</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122604.7</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10436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2</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viliana</cp:lastModifiedBy>
  <cp:lastPrinted>2025-07-10T07:14:21Z</cp:lastPrinted>
  <dcterms:created xsi:type="dcterms:W3CDTF">2022-04-01T05:14:30Z</dcterms:created>
  <dcterms:modified xsi:type="dcterms:W3CDTF">2025-07-16T06:29:41Z</dcterms:modified>
</cp:coreProperties>
</file>